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7605" tabRatio="650"/>
  </bookViews>
  <sheets>
    <sheet name="中央" sheetId="21" r:id="rId1"/>
  </sheets>
  <externalReferences>
    <externalReference r:id="rId2"/>
  </externalReferences>
  <definedNames>
    <definedName name="_xlnm._FilterDatabase" localSheetId="0" hidden="1">中央!$A$5:$AD$34</definedName>
    <definedName name="_xlnm.Print_Titles" localSheetId="0">中央!$3:$5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<sst xmlns="http://schemas.openxmlformats.org/spreadsheetml/2006/main" count="396" uniqueCount="210">
  <si>
    <t>洛浦县提前下达2025年中央财政衔接推进乡村振兴补助资金（巩固拓展脱贫攻坚成果和乡村振兴任务资金）项目计划表</t>
  </si>
  <si>
    <t>序号</t>
  </si>
  <si>
    <t>项目库编号</t>
  </si>
  <si>
    <t>项目名称</t>
  </si>
  <si>
    <t>项目类别</t>
  </si>
  <si>
    <t>建设性质（新建、续建、改扩建）</t>
  </si>
  <si>
    <t>建设起至期限</t>
  </si>
  <si>
    <t>实施地点</t>
  </si>
  <si>
    <t>主要建设任务</t>
  </si>
  <si>
    <t>建设单位</t>
  </si>
  <si>
    <t>建设规模</t>
  </si>
  <si>
    <t>县市实施单位</t>
  </si>
  <si>
    <t>项目主管部门</t>
  </si>
  <si>
    <t>责任人</t>
  </si>
  <si>
    <t>资金来源</t>
  </si>
  <si>
    <t>其中</t>
  </si>
  <si>
    <t>绩效目标</t>
  </si>
  <si>
    <t>备注</t>
  </si>
  <si>
    <t>项目总投资</t>
  </si>
  <si>
    <t>截止2024年已安排资金</t>
  </si>
  <si>
    <t>2025年计划安排衔接资金情况</t>
  </si>
  <si>
    <t>2025年计划安排其他政府投资</t>
  </si>
  <si>
    <t>企业投资</t>
  </si>
  <si>
    <t>小计</t>
  </si>
  <si>
    <t>计划安排中央衔接补助资金</t>
  </si>
  <si>
    <t>巩固任务资金</t>
  </si>
  <si>
    <t>以工代赈资金</t>
  </si>
  <si>
    <t>少数民族发展资金</t>
  </si>
  <si>
    <t>计划安排自治区衔接补助资金</t>
  </si>
  <si>
    <t>计划安排地方政府债券资金</t>
  </si>
  <si>
    <t>计划安排地、县配套资金</t>
  </si>
  <si>
    <t>截止2024年年已安排资金</t>
  </si>
  <si>
    <t>2025年计划安排资金</t>
  </si>
  <si>
    <t>合计：28个项目</t>
  </si>
  <si>
    <t>2025-653224-0001</t>
  </si>
  <si>
    <t>洛浦县2025年小额贷款贴息项目</t>
  </si>
  <si>
    <t>产业发展类</t>
  </si>
  <si>
    <t>新建</t>
  </si>
  <si>
    <t>2025.01-2025.12</t>
  </si>
  <si>
    <t>洛浦县布亚乡、恰尔巴格镇、山普鲁镇、纳瓦乡、杭桂镇、多鲁镇、洛浦镇、拜什托格拉克乡、阿其克乡</t>
  </si>
  <si>
    <t>用于全县申请脱贫人口小额贷款贴息，申请人员是全县建档立卡脱贫人口、监测人口，贴息利率按照金融机构发放脱贫人口小额贷款时利率，</t>
  </si>
  <si>
    <t>户</t>
  </si>
  <si>
    <t>洛浦县农业农村局</t>
  </si>
  <si>
    <t>玉苏普江·穆拉提</t>
  </si>
  <si>
    <t>用于全县脱贫人口、监测人口小额信贷贴息资金，鼓励和引导脱贫人口和监测对象发展特色优势产业实现持续稳定增收。</t>
  </si>
  <si>
    <t>2025-653224-0002</t>
  </si>
  <si>
    <t>洛浦县2025年项目管理费</t>
  </si>
  <si>
    <t>项目管理费</t>
  </si>
  <si>
    <t>按照衔接资金管理费使用要求列支，主要用于项目前期设计、评审、招标、监理、以及验收等与项目管理相关的支出。</t>
  </si>
  <si>
    <t>通过聘请项目管理公司，可以有效提高项目的效率和质量，防范化解潜在风险，确保项目按时在预算内完成。</t>
  </si>
  <si>
    <t>2025-653224-0008</t>
  </si>
  <si>
    <t>洛浦县2025年支持发展畜牧业产业到户项目</t>
  </si>
  <si>
    <t>2025.01-2025.09</t>
  </si>
  <si>
    <t>洛浦县布亚乡、恰尔巴格镇、纳瓦乡、山普鲁镇、杭桂镇、多鲁镇、洛浦镇、拜什托格拉克乡、阿其克乡</t>
  </si>
  <si>
    <t>新增能繁母牛11464头，补助资金4585.6万元；自繁自育母牛补助7869头，补助资金2360.7万元；新增能繁母羊9736只，补助资金389.44万元；自繁自育母羊补助26911只，补助资金807.33万元；新增能繁母驴53只，补助资金21.2万元；新增能繁母骆驼382只，补助资金152.8万元；养殖鸡、鸭、鹅32582羽，补助资金32.582万元；鸽子养殖1250羽，补助资金0.375万元；青贮窖新建90座，补助资金9万元；青贮窖改造642座，补助资金32.1万元；养殖圈舍改造1161座，补助资金116.1万元；自繁新增母驴31只，补助资金9.3万元；自繁新增母骆驼79只，补助资金23.7万元。</t>
  </si>
  <si>
    <t>激励和引导脱贫人口和监测对象发展养殖业，助力实现持续增收。</t>
  </si>
  <si>
    <t>2025-653224-0009</t>
  </si>
  <si>
    <t>洛浦县2025年支持发展种植业到户项目</t>
  </si>
  <si>
    <t>种植小麦12万亩，补助资金1800万元；种植正播玉米1.5万亩，补助资金225万元；积造有机肥20万立方米，补助资金600万元；设施农业大棚购置菜苗500亩，补助资金20万元；温室大棚改造120亩，补助资金18万元；大田拱棚改造50亩，补助资金1.5万元；</t>
  </si>
  <si>
    <t>激励和引导脱贫人口和监测对象发展种植业，助力实现持续增收。</t>
  </si>
  <si>
    <t>2025-653224-0013</t>
  </si>
  <si>
    <t>洛浦县4乡5镇社会化服务点提档升级建设项目</t>
  </si>
  <si>
    <t>2025.03-2025.06</t>
  </si>
  <si>
    <t>全县各乡镇51个社会化服务点改造升级，主要包括消毒室，配种用房。消毒室，存精库，冻精储藏室，圈舍，饲料棚等。</t>
  </si>
  <si>
    <t>个</t>
  </si>
  <si>
    <t>项目建成后，可以避免疾病的传播和交叉感染，帮助养殖户提高养殖效益，助力乡村全面振兴。</t>
  </si>
  <si>
    <t>2025-653224-0011</t>
  </si>
  <si>
    <t>洛浦县2025年支持发展林果业到户项目</t>
  </si>
  <si>
    <t>洛浦县布亚乡、恰尔巴格镇、纳瓦乡、山普鲁镇、杭桂镇、多鲁镇、洛浦镇、拜什托格拉克乡</t>
  </si>
  <si>
    <t>（一）林果业。林果种植面积在1亩以上的，对种植各关键环节、薄弱环节给予适当补助。
1.支持品种优化。重点支持采取高接换头、补齐缺株等措施进行品种统一和更新改良，对核桃、苹果、杏、鲜食葡萄、鲜食枣、新梅、杏李、樱桃、桃、榅桲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榅桲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榅桲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榅桲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榅桲、樱桃等新品种，选用2年生及以上优质良种壮苗，按照不高于30元/株标准进行补助。</t>
  </si>
  <si>
    <t>洛浦县林业和草原局</t>
  </si>
  <si>
    <t>吐送江· 阿卜杜拉</t>
  </si>
  <si>
    <t>激励和引导脱贫人口和监测对象发展特色林果，助力实现持续增收。</t>
  </si>
  <si>
    <t>2024-653224-0055</t>
  </si>
  <si>
    <t>和田地区洛浦县东、西片区供水保障工程（四期）</t>
  </si>
  <si>
    <t>乡村建设类</t>
  </si>
  <si>
    <t>续建</t>
  </si>
  <si>
    <t>2024.06-2025.03</t>
  </si>
  <si>
    <t>洛浦县恰尔巴格镇</t>
  </si>
  <si>
    <t>供水片区共改造配水管网DN200~DN40PE聚乙烯管共143.8km，其中DN200PE管3.06km，DN160PE管7.73km，DN110PE管12.42km，DN9OPE管33.83km，DN63PE管86.75km。砖砌矩形阀门井33座，砖砌矩形排水井7座，管道过支斗渠7座。</t>
  </si>
  <si>
    <t>km</t>
  </si>
  <si>
    <t>洛浦县灌溉用水服务中心</t>
  </si>
  <si>
    <t>洛浦县水利局</t>
  </si>
  <si>
    <t>罗志</t>
  </si>
  <si>
    <t>通过改造供水管网143.8km，对给水系统进行整合优化，从根本上解决供水规模偏小、管网漏损率较高等问题，进一步提高供水保障能力。</t>
  </si>
  <si>
    <t>2024-653224-0092</t>
  </si>
  <si>
    <t>洛浦县农业园东片区2024年粮食产能提升场外供水管道项目</t>
  </si>
  <si>
    <t>洛浦县农业园东片区</t>
  </si>
  <si>
    <t>新建管道9.225km，供水流量为1.23m³/s，其中管径为DN1200mm长度为8.78km，DN1200涂料钢管长度0.125km，管件长度0.32km，管材采用夹砂缠绕玻璃钢管，管材压力等级为0.6MPa。管道沿线配套管道建筑物52座，配套各类阀门共计54台/套。配置4具1219型灭火器。</t>
  </si>
  <si>
    <t>提高农业灌溉水平，扩大有效灌溉面积，解决灌溉用水不足，助力农户增收致富。</t>
  </si>
  <si>
    <t>2025-653224-0025</t>
  </si>
  <si>
    <t>和田地区洛浦县抗旱应急水源恢复工程（一期）</t>
  </si>
  <si>
    <t>2025.03-2025.09</t>
  </si>
  <si>
    <t>维修抗旱应急水源139处，包括改造32.27公里专线接入农网、升级软启动器79件、水泵16套、扬水管（3m）45件、高压保险15套、变压器35个、潜水电缆2000m、围栏45处。</t>
  </si>
  <si>
    <t>处</t>
  </si>
  <si>
    <t>项目建成后，可以有效提高水资源利用率，解决春季灌溉缺水问题，保障项目区农业发展。</t>
  </si>
  <si>
    <t>2025-653224-0022</t>
  </si>
  <si>
    <t>洛浦县杭桂镇防沙治沙场外供水配套建设项目</t>
  </si>
  <si>
    <t>洛浦县杭桂镇和佳新村、霍热孜托格拉克村、扎滚艾日克村</t>
  </si>
  <si>
    <t>新建防渗渠长度8.10km级配套建筑物，灌溉面积1.52万亩，设计流量5.0m³/s。主要供水防沙治沙及引洪生态林灌溉。</t>
  </si>
  <si>
    <t>项目建成后，可以有效提高水资源利用率，改善生态系统平衡和稳定，助力乡村全面振兴。</t>
  </si>
  <si>
    <t>2025-653224-0023</t>
  </si>
  <si>
    <t>洛浦县拜什托格拉克乡防沙治沙场外供水配套建设项目</t>
  </si>
  <si>
    <t>洛浦县拜什托格拉克乡亚阔恰村、拜什托格拉克村</t>
  </si>
  <si>
    <t>建设新建防渗渠长度3.5km，配套沉砂池蓄一座，库容7.0万方，泵站一座，供水主管道5.0km。灌溉面积1.0万亩，设计流量1.0m³/s。</t>
  </si>
  <si>
    <t>巩固任务资金（少数民族发展资金）</t>
  </si>
  <si>
    <t>2025-653224-0024</t>
  </si>
  <si>
    <t>洛浦县农业园区防沙治沙场外供水配套建设项目</t>
  </si>
  <si>
    <t>洛浦县农业园区</t>
  </si>
  <si>
    <t>新建渠道4.15km，新建沉砂池9.5万 m³，新建泵站1座，主干管5.2km。</t>
  </si>
  <si>
    <t>项目建成后，农业园区节水退地区域提供水源，可以有效提高水资源利用率，改善生态系统平衡和稳定，助力乡村全面振兴。</t>
  </si>
  <si>
    <t>2025-653224-0039</t>
  </si>
  <si>
    <t>洛浦县山普鲁镇英巴格村等2个村防渗渠改造建设项目</t>
  </si>
  <si>
    <t>2025.03-2025.07</t>
  </si>
  <si>
    <t>洛浦县山普鲁镇英巴格村、博斯坦库勒村</t>
  </si>
  <si>
    <t>本项目区改建渠道1条，总长3.98km，设计流量为0.75～1.2m³/s，配套完善渠系建筑物21座（不含保留建筑物3座），其中节制闸7座，分水闸7 座、农桥6座、交通桥1座</t>
  </si>
  <si>
    <t>项目建成后，可以有效提高水资源利用率，扩大灌溉面积，补齐农业生产短板,助力乡村振兴。</t>
  </si>
  <si>
    <t>2025-653224-0060</t>
  </si>
  <si>
    <t>洛浦县杭桂镇吾斯塘乌其村等3个村防渗渠改造建设项目</t>
  </si>
  <si>
    <t>洛浦县杭桂镇吾斯塘乌其村、英巴格村、阿亚格苏尕克库木村</t>
  </si>
  <si>
    <t>吾斯塘乌其村2支渠改建长度3.2km，渠道设计流量为1.2m³/s，修建10座分水闸、5座农桥，可控制灌溉面积为1200亩。英巴格村改建土渠1km，渠道设计流量为0.8m³，修建4座水闸、2座农桥。阿亚格苏尕克库木村改建支渠3.549km，设计流量1.5m³/s。灌溉面积1500亩。</t>
  </si>
  <si>
    <t>2025-653224-0004</t>
  </si>
  <si>
    <t>洛浦县2025年脱贫人口（含监测对象）公共服务岗位补助项目</t>
  </si>
  <si>
    <t>就业项目</t>
  </si>
  <si>
    <t>从全县县域内脱贫人口（含检测对象）就业对象中筛选出符合享受衔接资金补助的公共服务岗位人员予以补助。共计3400人，补助标注按照和田地区最低工资标准执行。</t>
  </si>
  <si>
    <t>人</t>
  </si>
  <si>
    <t>洛浦县人社局</t>
  </si>
  <si>
    <t>穆拉迪力·麦提热黑木</t>
  </si>
  <si>
    <t>激励和引导公益性岗位中的脱贫人口（含监测对象）就业增收，持续巩固脱贫攻坚成果，助力乡村全面振兴。</t>
  </si>
  <si>
    <t>2025-653224-0012</t>
  </si>
  <si>
    <t>洛浦县2025年支持稳岗就业一次性交通补助项目</t>
  </si>
  <si>
    <t>对洛浦县有组织、自发到区内其他地州、疆外其他省（市）稳定就业在3个月以上的脱贫人口、监测对象进行一次性交通补助，每年可享受一次补助政策。其中：疆外按照每人不超过2000元的标准给予补助，使用中央衔接资金发放；疆内跨地州市（含兵团）按照每人不超过1000元的标准给予补助，使用自治区衔接资金发放。</t>
  </si>
  <si>
    <t>激励和引导公益性岗位中的脱贫人口（含监测对象）就业创业增收，持续巩固脱贫攻坚成果，助力乡村全面振兴。</t>
  </si>
  <si>
    <t>2025-653224-0006</t>
  </si>
  <si>
    <t>洛浦县2025年雨露计划资助项目</t>
  </si>
  <si>
    <t>巩固三保障成果</t>
  </si>
  <si>
    <t>资助我县6800名原建档立卡已脱贫、“三类户”家庭接受中等职业教育（含普通中专、成人中专、职业高中、技工院校）、高等职业教育应往届大中专学生，按照3000元/生/学年的资助标准进行资助。</t>
  </si>
  <si>
    <t>名</t>
  </si>
  <si>
    <t>洛浦县教育局</t>
  </si>
  <si>
    <t>许万江</t>
  </si>
  <si>
    <t>为进一步巩固和拓展脱贫成果，在过渡期内保持学生资助力度总体稳定，对建档立卡已脱贫、“三类户”家庭子女接受中等职业教育、高等职业教育应往届大中专学生予以补助。</t>
  </si>
  <si>
    <t>2025-653224-0010</t>
  </si>
  <si>
    <t>洛浦县2025年支持自主创业补助项目</t>
  </si>
  <si>
    <t>对具有固定经营场所，依法取得营业执照、食品经营许可证、食品经营登记证（小食杂店、小餐饮店）的经营户，满足经营场所面积大于20平方米，并连续从事经营活动6个月以上的，按照不超过2000元的标准给予一次性补助。二是经营场所面积不足20平方米（餐车、食品零售摊位等没有固定经营场所的移动摊位），办理健康证、乡镇或者村社区制发的食品摊贩备案卡，并连续从事经营活动达到3个月以上的，按照不超过1000元的标准给予一次性补助。</t>
  </si>
  <si>
    <t>洛浦县市场监督管理局</t>
  </si>
  <si>
    <t>阿勒腾古丽·买来依</t>
  </si>
  <si>
    <t>激励和引导脱贫人口和监测对象自主创业，助力实现持续增收。</t>
  </si>
  <si>
    <t>2025-653224-0037</t>
  </si>
  <si>
    <t>洛浦县山普鲁镇先拜巴扎村壮大村集体经济建设项目</t>
  </si>
  <si>
    <t>洛浦县山普鲁镇先拜巴扎村</t>
  </si>
  <si>
    <t>新建小市场2栋，建筑面积2748.84㎡，框架结构，地上2层，配套水、电、暖等附属设施。</t>
  </si>
  <si>
    <t>栋</t>
  </si>
  <si>
    <t>洛浦县山普鲁镇人民政府</t>
  </si>
  <si>
    <t>芒力科·艾赛提</t>
  </si>
  <si>
    <t>项目建成后，壮大村集体经济，同时有效带动脱贫人口（含监测对象）就业创业增收，持续巩固脱贫攻坚成果，助力乡村全面振兴。</t>
  </si>
  <si>
    <t>2024-653224-0116</t>
  </si>
  <si>
    <t>洛浦县杭桂镇特色沙产业荒漠生态修复项目</t>
  </si>
  <si>
    <t>洛浦县杭桂镇</t>
  </si>
  <si>
    <t>新建电力配套设施14.88km线路;新建12座机电井;新建水利配套设施，包括地埋管、出水桩、地下管网;新铺沙砾路19.62km(主路宽6米，辅路宽4米)，实施6014.5亩沙漠化土地治理。</t>
  </si>
  <si>
    <t>km/座</t>
  </si>
  <si>
    <t>14.88/12</t>
  </si>
  <si>
    <t>洛浦县杭桂镇人民政府</t>
  </si>
  <si>
    <t>托力木·贾纳尔</t>
  </si>
  <si>
    <t>项目建成后，土地分配给农户种植林草，进一步推进以沙产业带动群众增收致富，实现生态环境改善。</t>
  </si>
  <si>
    <t>2025-653224-0077</t>
  </si>
  <si>
    <t>洛浦县杭桂镇托万皮切克其村老旧温室大棚改造提升项目</t>
  </si>
  <si>
    <t>2025.04-2025.08</t>
  </si>
  <si>
    <t>杭桂镇托万皮切克其村</t>
  </si>
  <si>
    <t>对100座老旧温室大棚进行改造提升，主要对大棚棉被、棚膜、卷帘机卷帘杆、墙体、后坡、钢架、进行更换维修。</t>
  </si>
  <si>
    <t>亩</t>
  </si>
  <si>
    <t>杭桂镇人民政府</t>
  </si>
  <si>
    <t>项目建成后，可以有效提高大棚使用率，拓宽群众增收渠道，推动农业规模化发展。</t>
  </si>
  <si>
    <t>2025-653224-0059</t>
  </si>
  <si>
    <t>洛浦县杭桂镇库木巴格村壮大村集体经济建设项目</t>
  </si>
  <si>
    <t>2025.03-2025.10</t>
  </si>
  <si>
    <t>洛浦县杭桂镇库木巴格村</t>
  </si>
  <si>
    <t>新建小市场1栋，建筑面积2800㎡，框架结构，地上3层，配套水、电、暖等附属设施。</t>
  </si>
  <si>
    <t>2024-653224-0113</t>
  </si>
  <si>
    <t>洛浦县拜什托格拉克乡特色沙产业荒漠生态修复项目</t>
  </si>
  <si>
    <t>洛浦县拜什托格拉克乡</t>
  </si>
  <si>
    <t>新建砂砾石道路30.904km；新建机电井24眼；新建输变电线路28.5km及配套设备；新建11062.5亩滴灌管网及配套。</t>
  </si>
  <si>
    <t>洛浦县拜什托格拉克乡人民政府</t>
  </si>
  <si>
    <t>乃比江·杰力力</t>
  </si>
  <si>
    <t>2025-653224-0063</t>
  </si>
  <si>
    <t>洛浦县拜什托格拉克乡特色沙产业荒漠生态修复项目（二期）</t>
  </si>
  <si>
    <t>新建10kv输电线路27km及配套电力设备；新建23眼机电井，井深140m，井孔直径采用700mm；新建水利配套设施，包括首部及管理用房、滴灌系统地埋管道；新铺沙砾路16.118km（主路6米，辅路4米），实施10490.142亩沙漠化土地治理。</t>
  </si>
  <si>
    <t>公里</t>
  </si>
  <si>
    <t>2025-653224-0078</t>
  </si>
  <si>
    <t>洛浦县拜什托格拉克乡朝阳村老旧温室大棚改造提升项目</t>
  </si>
  <si>
    <t>拜什托格拉克乡朝阳村</t>
  </si>
  <si>
    <t>对100座老旧温室大棚进行改造提升，主要对大棚墙体、后坡、钢架、卷帘机卷帘杆、棉被和棚膜进行更换维修。</t>
  </si>
  <si>
    <t>拜什托格拉克乡人民政府</t>
  </si>
  <si>
    <t>2025-653224-0079</t>
  </si>
  <si>
    <t>洛浦县恰尔巴格镇巴什苏尕克库木村老旧温室大棚改造提升项目</t>
  </si>
  <si>
    <t>恰尔巴格镇巴什苏尕克库木村</t>
  </si>
  <si>
    <t>恰尔巴格镇人民政府</t>
  </si>
  <si>
    <t>依明托乎提·艾合麦提</t>
  </si>
  <si>
    <t>2025-653224-0069</t>
  </si>
  <si>
    <t>洛浦县2025年产业区管理委员会温室大棚改造建设项目</t>
  </si>
  <si>
    <r>
      <rPr>
        <sz val="12"/>
        <rFont val="宋体"/>
        <charset val="134"/>
        <scheme val="minor"/>
      </rPr>
      <t>改造</t>
    </r>
    <r>
      <rPr>
        <sz val="12"/>
        <rFont val="Times New Roman"/>
        <charset val="134"/>
      </rPr>
      <t>197</t>
    </r>
    <r>
      <rPr>
        <sz val="12"/>
        <rFont val="宋体"/>
        <charset val="134"/>
      </rPr>
      <t>座老旧温室大棚，主要维修包括棉被、棚膜、卡簧卡槽、后坡、耳房及排泄系统等。</t>
    </r>
  </si>
  <si>
    <t>座</t>
  </si>
  <si>
    <t>洛浦县产业区管理委员会</t>
  </si>
  <si>
    <t>董少军</t>
  </si>
  <si>
    <t>2025-653224-0081</t>
  </si>
  <si>
    <t>洛浦县纺织能力提升及附属配套建设项目</t>
  </si>
  <si>
    <t>洛浦县北京工业园区</t>
  </si>
  <si>
    <t>改造11栋钢结构厂房2.78万㎡，扩建钢结构厂房2232㎡，扩建污水预处理厂2000m³，配套水、电、暖等附属。主要包括厂区电力改造（线路敷设）、厂房结构防尘防沙2.98万㎡、de150-200污水管道1300m、循环回流水蓄水池管道连接和建设（de200管道2000m、循环水池10000m³），污水预处理厂扩建及提升改造（包括气浮、AO池、A池、O池及二级池内设备及反应泵等）。</t>
  </si>
  <si>
    <t>洛浦县商工局</t>
  </si>
  <si>
    <t>麦麦提明·麦吐送</t>
  </si>
  <si>
    <t>项目建成后，有效带动脱贫人口（含监测对象）就业创业增收，持续巩固脱贫攻坚成果，助力乡村全面振兴。</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</si>
</sst>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Red]\(0.00\)"/>
    <numFmt numFmtId="179" formatCode="0.000_ "/>
    <numFmt numFmtId="180" formatCode="0.0_ "/>
    <numFmt numFmtId="181" formatCode="0.0000_ "/>
  </numFmts>
  <fonts count="39">
    <font>
      <sz val="11"/>
      <color theme="1"/>
      <name val="宋体"/>
      <charset val="134"/>
      <scheme val="minor"/>
    </font>
    <font>
      <sz val="11"/>
      <name val="方正小标宋简体"/>
      <charset val="134"/>
    </font>
    <font>
      <sz val="12"/>
      <name val="宋体"/>
      <charset val="134"/>
    </font>
    <font>
      <b/>
      <sz val="12"/>
      <name val="黑体"/>
      <charset val="134"/>
    </font>
    <font>
      <b/>
      <sz val="10"/>
      <name val="方正公文楷体"/>
      <charset val="134"/>
    </font>
    <font>
      <sz val="11"/>
      <name val="宋体"/>
      <charset val="134"/>
      <scheme val="minor"/>
    </font>
    <font>
      <sz val="11"/>
      <name val="Times New Roman"/>
      <charset val="134"/>
    </font>
    <font>
      <sz val="24"/>
      <name val="方正小标宋简体"/>
      <charset val="134"/>
    </font>
    <font>
      <sz val="16"/>
      <color rgb="FFFF0000"/>
      <name val="宋体"/>
      <charset val="134"/>
    </font>
    <font>
      <sz val="11"/>
      <name val="宋体"/>
      <charset val="134"/>
    </font>
    <font>
      <b/>
      <sz val="8"/>
      <name val="黑体"/>
      <charset val="134"/>
    </font>
    <font>
      <b/>
      <sz val="11"/>
      <name val="黑体"/>
      <charset val="134"/>
    </font>
    <font>
      <b/>
      <sz val="9"/>
      <name val="黑体"/>
      <charset val="134"/>
    </font>
    <font>
      <b/>
      <sz val="11"/>
      <name val="方正公文楷体"/>
      <charset val="134"/>
    </font>
    <font>
      <sz val="12"/>
      <name val="方正公文楷体"/>
      <charset val="134"/>
    </font>
    <font>
      <sz val="12"/>
      <name val="宋体"/>
      <charset val="134"/>
      <scheme val="minor"/>
    </font>
    <font>
      <b/>
      <sz val="12"/>
      <name val="方正公文楷体"/>
      <charset val="134"/>
    </font>
    <font>
      <sz val="10"/>
      <name val="方正公文楷体"/>
      <charset val="134"/>
    </font>
    <font>
      <sz val="11"/>
      <name val="方正公文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3" borderId="5" applyNumberFormat="0" applyAlignment="0" applyProtection="0">
      <alignment vertical="center"/>
    </xf>
    <xf numFmtId="0" fontId="28" fillId="4" borderId="6" applyNumberFormat="0" applyAlignment="0" applyProtection="0">
      <alignment vertical="center"/>
    </xf>
    <xf numFmtId="0" fontId="29" fillId="4" borderId="5" applyNumberFormat="0" applyAlignment="0" applyProtection="0">
      <alignment vertical="center"/>
    </xf>
    <xf numFmtId="0" fontId="30" fillId="5"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5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176" fontId="7" fillId="0" borderId="0" xfId="0" applyNumberFormat="1" applyFont="1" applyFill="1" applyAlignment="1">
      <alignment horizontal="center"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176" fontId="8" fillId="0" borderId="0" xfId="0" applyNumberFormat="1" applyFont="1" applyFill="1" applyAlignment="1">
      <alignment horizontal="center" vertical="center" wrapText="1"/>
    </xf>
    <xf numFmtId="0" fontId="9"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xf>
    <xf numFmtId="178" fontId="15" fillId="0" borderId="1" xfId="0" applyNumberFormat="1" applyFont="1" applyFill="1" applyBorder="1" applyAlignment="1">
      <alignment horizontal="center" vertical="center"/>
    </xf>
    <xf numFmtId="178"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179" fontId="15" fillId="0" borderId="1"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180" fontId="15" fillId="0" borderId="1" xfId="0" applyNumberFormat="1" applyFont="1" applyFill="1" applyBorder="1" applyAlignment="1">
      <alignment horizontal="center" vertical="center" wrapText="1"/>
    </xf>
    <xf numFmtId="181" fontId="18"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9" fontId="18"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5" fillId="0" borderId="1" xfId="0" applyNumberFormat="1" applyFont="1" applyFill="1" applyBorder="1" applyAlignment="1">
      <alignment horizontal="left" vertical="center" wrapText="1"/>
    </xf>
    <xf numFmtId="177" fontId="15" fillId="0" borderId="1" xfId="0" applyNumberFormat="1" applyFont="1" applyFill="1" applyBorder="1" applyAlignment="1">
      <alignment horizontal="center" vertical="center" wrapText="1"/>
    </xf>
    <xf numFmtId="181" fontId="1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26</xdr:row>
      <xdr:rowOff>0</xdr:rowOff>
    </xdr:from>
    <xdr:to>
      <xdr:col>13</xdr:col>
      <xdr:colOff>10795</xdr:colOff>
      <xdr:row>26</xdr:row>
      <xdr:rowOff>958850</xdr:rowOff>
    </xdr:to>
    <xdr:pic>
      <xdr:nvPicPr>
        <xdr:cNvPr id="2" name="Picture 438836" hidden="1"/>
        <xdr:cNvPicPr/>
      </xdr:nvPicPr>
      <xdr:blipFill>
        <a:blip r:embed="rId1"/>
        <a:stretch>
          <a:fillRect/>
        </a:stretch>
      </xdr:blipFill>
      <xdr:spPr>
        <a:xfrm>
          <a:off x="11062970" y="38065075"/>
          <a:ext cx="520700" cy="958850"/>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901700</xdr:rowOff>
    </xdr:to>
    <xdr:pic>
      <xdr:nvPicPr>
        <xdr:cNvPr id="3" name="Picture 438836" hidden="1"/>
        <xdr:cNvPicPr/>
      </xdr:nvPicPr>
      <xdr:blipFill>
        <a:blip r:embed="rId1"/>
        <a:stretch>
          <a:fillRect/>
        </a:stretch>
      </xdr:blipFill>
      <xdr:spPr>
        <a:xfrm>
          <a:off x="11062970" y="38065075"/>
          <a:ext cx="520700" cy="901700"/>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27</xdr:row>
      <xdr:rowOff>63500</xdr:rowOff>
    </xdr:to>
    <xdr:pic>
      <xdr:nvPicPr>
        <xdr:cNvPr id="4" name="Picture 438836" hidden="1"/>
        <xdr:cNvPicPr/>
      </xdr:nvPicPr>
      <xdr:blipFill>
        <a:blip r:embed="rId1"/>
        <a:stretch>
          <a:fillRect/>
        </a:stretch>
      </xdr:blipFill>
      <xdr:spPr>
        <a:xfrm>
          <a:off x="11062970" y="38065075"/>
          <a:ext cx="520700" cy="1117600"/>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27</xdr:row>
      <xdr:rowOff>6350</xdr:rowOff>
    </xdr:to>
    <xdr:pic>
      <xdr:nvPicPr>
        <xdr:cNvPr id="5" name="Picture 438836" hidden="1"/>
        <xdr:cNvPicPr/>
      </xdr:nvPicPr>
      <xdr:blipFill>
        <a:blip r:embed="rId1"/>
        <a:stretch>
          <a:fillRect/>
        </a:stretch>
      </xdr:blipFill>
      <xdr:spPr>
        <a:xfrm>
          <a:off x="11062970" y="38065075"/>
          <a:ext cx="520700" cy="1060450"/>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527050</xdr:rowOff>
    </xdr:to>
    <xdr:pic>
      <xdr:nvPicPr>
        <xdr:cNvPr id="8" name="Picture 438836" hidden="1"/>
        <xdr:cNvPicPr/>
      </xdr:nvPicPr>
      <xdr:blipFill>
        <a:blip r:embed="rId1"/>
        <a:stretch>
          <a:fillRect/>
        </a:stretch>
      </xdr:blipFill>
      <xdr:spPr>
        <a:xfrm>
          <a:off x="11062970" y="38065075"/>
          <a:ext cx="520700" cy="527050"/>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958850</xdr:rowOff>
    </xdr:to>
    <xdr:pic>
      <xdr:nvPicPr>
        <xdr:cNvPr id="9" name="Picture 438836" hidden="1"/>
        <xdr:cNvPicPr/>
      </xdr:nvPicPr>
      <xdr:blipFill>
        <a:blip r:embed="rId1"/>
        <a:stretch>
          <a:fillRect/>
        </a:stretch>
      </xdr:blipFill>
      <xdr:spPr>
        <a:xfrm>
          <a:off x="11062970" y="38065075"/>
          <a:ext cx="527050" cy="958850"/>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901700</xdr:rowOff>
    </xdr:to>
    <xdr:pic>
      <xdr:nvPicPr>
        <xdr:cNvPr id="10" name="Picture 438836" hidden="1"/>
        <xdr:cNvPicPr/>
      </xdr:nvPicPr>
      <xdr:blipFill>
        <a:blip r:embed="rId1"/>
        <a:stretch>
          <a:fillRect/>
        </a:stretch>
      </xdr:blipFill>
      <xdr:spPr>
        <a:xfrm>
          <a:off x="11062970" y="38065075"/>
          <a:ext cx="527050" cy="901700"/>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27</xdr:row>
      <xdr:rowOff>63500</xdr:rowOff>
    </xdr:to>
    <xdr:pic>
      <xdr:nvPicPr>
        <xdr:cNvPr id="11" name="Picture 438836" hidden="1"/>
        <xdr:cNvPicPr/>
      </xdr:nvPicPr>
      <xdr:blipFill>
        <a:blip r:embed="rId1"/>
        <a:stretch>
          <a:fillRect/>
        </a:stretch>
      </xdr:blipFill>
      <xdr:spPr>
        <a:xfrm>
          <a:off x="11062970" y="38065075"/>
          <a:ext cx="527050" cy="1117600"/>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27</xdr:row>
      <xdr:rowOff>6350</xdr:rowOff>
    </xdr:to>
    <xdr:pic>
      <xdr:nvPicPr>
        <xdr:cNvPr id="12" name="Picture 438836" hidden="1"/>
        <xdr:cNvPicPr/>
      </xdr:nvPicPr>
      <xdr:blipFill>
        <a:blip r:embed="rId1"/>
        <a:stretch>
          <a:fillRect/>
        </a:stretch>
      </xdr:blipFill>
      <xdr:spPr>
        <a:xfrm>
          <a:off x="11062970" y="38065075"/>
          <a:ext cx="527050" cy="1060450"/>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527050</xdr:rowOff>
    </xdr:to>
    <xdr:pic>
      <xdr:nvPicPr>
        <xdr:cNvPr id="15" name="Picture 438836" hidden="1"/>
        <xdr:cNvPicPr/>
      </xdr:nvPicPr>
      <xdr:blipFill>
        <a:blip r:embed="rId1"/>
        <a:stretch>
          <a:fillRect/>
        </a:stretch>
      </xdr:blipFill>
      <xdr:spPr>
        <a:xfrm>
          <a:off x="11062970" y="38065075"/>
          <a:ext cx="527050" cy="527050"/>
        </a:xfrm>
        <a:prstGeom prst="rect">
          <a:avLst/>
        </a:prstGeom>
        <a:noFill/>
        <a:ln w="9525">
          <a:noFill/>
        </a:ln>
      </xdr:spPr>
    </xdr:pic>
    <xdr:clientData/>
  </xdr:twoCellAnchor>
  <xdr:twoCellAnchor editAs="oneCell">
    <xdr:from>
      <xdr:col>12</xdr:col>
      <xdr:colOff>0</xdr:colOff>
      <xdr:row>26</xdr:row>
      <xdr:rowOff>0</xdr:rowOff>
    </xdr:from>
    <xdr:to>
      <xdr:col>13</xdr:col>
      <xdr:colOff>8890</xdr:colOff>
      <xdr:row>26</xdr:row>
      <xdr:rowOff>908050</xdr:rowOff>
    </xdr:to>
    <xdr:pic>
      <xdr:nvPicPr>
        <xdr:cNvPr id="16" name="Picture 438836" hidden="1"/>
        <xdr:cNvPicPr/>
      </xdr:nvPicPr>
      <xdr:blipFill>
        <a:blip r:embed="rId1"/>
        <a:stretch>
          <a:fillRect/>
        </a:stretch>
      </xdr:blipFill>
      <xdr:spPr>
        <a:xfrm>
          <a:off x="11062970" y="38065075"/>
          <a:ext cx="518795" cy="908050"/>
        </a:xfrm>
        <a:prstGeom prst="rect">
          <a:avLst/>
        </a:prstGeom>
        <a:noFill/>
        <a:ln w="9525">
          <a:noFill/>
        </a:ln>
      </xdr:spPr>
    </xdr:pic>
    <xdr:clientData/>
  </xdr:twoCellAnchor>
  <xdr:twoCellAnchor editAs="oneCell">
    <xdr:from>
      <xdr:col>12</xdr:col>
      <xdr:colOff>0</xdr:colOff>
      <xdr:row>26</xdr:row>
      <xdr:rowOff>0</xdr:rowOff>
    </xdr:from>
    <xdr:to>
      <xdr:col>13</xdr:col>
      <xdr:colOff>8890</xdr:colOff>
      <xdr:row>26</xdr:row>
      <xdr:rowOff>533400</xdr:rowOff>
    </xdr:to>
    <xdr:pic>
      <xdr:nvPicPr>
        <xdr:cNvPr id="18" name="Picture 438836" hidden="1"/>
        <xdr:cNvPicPr/>
      </xdr:nvPicPr>
      <xdr:blipFill>
        <a:blip r:embed="rId1"/>
        <a:stretch>
          <a:fillRect/>
        </a:stretch>
      </xdr:blipFill>
      <xdr:spPr>
        <a:xfrm>
          <a:off x="11062970" y="38065075"/>
          <a:ext cx="518795" cy="533400"/>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868045</xdr:rowOff>
    </xdr:to>
    <xdr:pic>
      <xdr:nvPicPr>
        <xdr:cNvPr id="70" name="Picture 438836" hidden="1"/>
        <xdr:cNvPicPr/>
      </xdr:nvPicPr>
      <xdr:blipFill>
        <a:blip r:embed="rId1"/>
        <a:stretch>
          <a:fillRect/>
        </a:stretch>
      </xdr:blipFill>
      <xdr:spPr>
        <a:xfrm>
          <a:off x="11062970" y="38065075"/>
          <a:ext cx="520700" cy="868045"/>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812165</xdr:rowOff>
    </xdr:to>
    <xdr:pic>
      <xdr:nvPicPr>
        <xdr:cNvPr id="71" name="Picture 438836" hidden="1"/>
        <xdr:cNvPicPr/>
      </xdr:nvPicPr>
      <xdr:blipFill>
        <a:blip r:embed="rId1"/>
        <a:stretch>
          <a:fillRect/>
        </a:stretch>
      </xdr:blipFill>
      <xdr:spPr>
        <a:xfrm>
          <a:off x="11062970" y="38065075"/>
          <a:ext cx="520700" cy="812165"/>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1030605</xdr:rowOff>
    </xdr:to>
    <xdr:pic>
      <xdr:nvPicPr>
        <xdr:cNvPr id="72" name="Picture 438836" hidden="1"/>
        <xdr:cNvPicPr/>
      </xdr:nvPicPr>
      <xdr:blipFill>
        <a:blip r:embed="rId1"/>
        <a:stretch>
          <a:fillRect/>
        </a:stretch>
      </xdr:blipFill>
      <xdr:spPr>
        <a:xfrm>
          <a:off x="11062970" y="38065075"/>
          <a:ext cx="520700" cy="1030605"/>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974725</xdr:rowOff>
    </xdr:to>
    <xdr:pic>
      <xdr:nvPicPr>
        <xdr:cNvPr id="73" name="Picture 438836" hidden="1"/>
        <xdr:cNvPicPr/>
      </xdr:nvPicPr>
      <xdr:blipFill>
        <a:blip r:embed="rId1"/>
        <a:stretch>
          <a:fillRect/>
        </a:stretch>
      </xdr:blipFill>
      <xdr:spPr>
        <a:xfrm>
          <a:off x="11062970" y="38065075"/>
          <a:ext cx="520700" cy="974725"/>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500380</xdr:rowOff>
    </xdr:to>
    <xdr:pic>
      <xdr:nvPicPr>
        <xdr:cNvPr id="76" name="Picture 438836" hidden="1"/>
        <xdr:cNvPicPr/>
      </xdr:nvPicPr>
      <xdr:blipFill>
        <a:blip r:embed="rId1"/>
        <a:stretch>
          <a:fillRect/>
        </a:stretch>
      </xdr:blipFill>
      <xdr:spPr>
        <a:xfrm>
          <a:off x="11062970" y="38065075"/>
          <a:ext cx="520700" cy="500380"/>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868045</xdr:rowOff>
    </xdr:to>
    <xdr:pic>
      <xdr:nvPicPr>
        <xdr:cNvPr id="77" name="Picture 438836" hidden="1"/>
        <xdr:cNvPicPr/>
      </xdr:nvPicPr>
      <xdr:blipFill>
        <a:blip r:embed="rId1"/>
        <a:stretch>
          <a:fillRect/>
        </a:stretch>
      </xdr:blipFill>
      <xdr:spPr>
        <a:xfrm>
          <a:off x="11062970" y="38065075"/>
          <a:ext cx="527050" cy="868045"/>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812165</xdr:rowOff>
    </xdr:to>
    <xdr:pic>
      <xdr:nvPicPr>
        <xdr:cNvPr id="78" name="Picture 438836" hidden="1"/>
        <xdr:cNvPicPr/>
      </xdr:nvPicPr>
      <xdr:blipFill>
        <a:blip r:embed="rId1"/>
        <a:stretch>
          <a:fillRect/>
        </a:stretch>
      </xdr:blipFill>
      <xdr:spPr>
        <a:xfrm>
          <a:off x="11062970" y="38065075"/>
          <a:ext cx="527050" cy="812165"/>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1030605</xdr:rowOff>
    </xdr:to>
    <xdr:pic>
      <xdr:nvPicPr>
        <xdr:cNvPr id="79" name="Picture 438836" hidden="1"/>
        <xdr:cNvPicPr/>
      </xdr:nvPicPr>
      <xdr:blipFill>
        <a:blip r:embed="rId1"/>
        <a:stretch>
          <a:fillRect/>
        </a:stretch>
      </xdr:blipFill>
      <xdr:spPr>
        <a:xfrm>
          <a:off x="11062970" y="38065075"/>
          <a:ext cx="527050" cy="1030605"/>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974725</xdr:rowOff>
    </xdr:to>
    <xdr:pic>
      <xdr:nvPicPr>
        <xdr:cNvPr id="80" name="Picture 438836" hidden="1"/>
        <xdr:cNvPicPr/>
      </xdr:nvPicPr>
      <xdr:blipFill>
        <a:blip r:embed="rId1"/>
        <a:stretch>
          <a:fillRect/>
        </a:stretch>
      </xdr:blipFill>
      <xdr:spPr>
        <a:xfrm>
          <a:off x="11062970" y="38065075"/>
          <a:ext cx="527050" cy="974725"/>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500380</xdr:rowOff>
    </xdr:to>
    <xdr:pic>
      <xdr:nvPicPr>
        <xdr:cNvPr id="83" name="Picture 438836" hidden="1"/>
        <xdr:cNvPicPr/>
      </xdr:nvPicPr>
      <xdr:blipFill>
        <a:blip r:embed="rId1"/>
        <a:stretch>
          <a:fillRect/>
        </a:stretch>
      </xdr:blipFill>
      <xdr:spPr>
        <a:xfrm>
          <a:off x="11062970" y="38065075"/>
          <a:ext cx="527050" cy="500380"/>
        </a:xfrm>
        <a:prstGeom prst="rect">
          <a:avLst/>
        </a:prstGeom>
        <a:noFill/>
        <a:ln w="9525">
          <a:noFill/>
        </a:ln>
      </xdr:spPr>
    </xdr:pic>
    <xdr:clientData/>
  </xdr:twoCellAnchor>
  <xdr:twoCellAnchor editAs="oneCell">
    <xdr:from>
      <xdr:col>12</xdr:col>
      <xdr:colOff>0</xdr:colOff>
      <xdr:row>26</xdr:row>
      <xdr:rowOff>0</xdr:rowOff>
    </xdr:from>
    <xdr:to>
      <xdr:col>13</xdr:col>
      <xdr:colOff>8890</xdr:colOff>
      <xdr:row>26</xdr:row>
      <xdr:rowOff>817245</xdr:rowOff>
    </xdr:to>
    <xdr:pic>
      <xdr:nvPicPr>
        <xdr:cNvPr id="84" name="Picture 438836" hidden="1"/>
        <xdr:cNvPicPr/>
      </xdr:nvPicPr>
      <xdr:blipFill>
        <a:blip r:embed="rId1"/>
        <a:stretch>
          <a:fillRect/>
        </a:stretch>
      </xdr:blipFill>
      <xdr:spPr>
        <a:xfrm>
          <a:off x="11062970" y="38065075"/>
          <a:ext cx="518795" cy="817245"/>
        </a:xfrm>
        <a:prstGeom prst="rect">
          <a:avLst/>
        </a:prstGeom>
        <a:noFill/>
        <a:ln w="9525">
          <a:noFill/>
        </a:ln>
      </xdr:spPr>
    </xdr:pic>
    <xdr:clientData/>
  </xdr:twoCellAnchor>
  <xdr:twoCellAnchor editAs="oneCell">
    <xdr:from>
      <xdr:col>12</xdr:col>
      <xdr:colOff>0</xdr:colOff>
      <xdr:row>26</xdr:row>
      <xdr:rowOff>0</xdr:rowOff>
    </xdr:from>
    <xdr:to>
      <xdr:col>13</xdr:col>
      <xdr:colOff>8890</xdr:colOff>
      <xdr:row>26</xdr:row>
      <xdr:rowOff>505460</xdr:rowOff>
    </xdr:to>
    <xdr:pic>
      <xdr:nvPicPr>
        <xdr:cNvPr id="86" name="Picture 438836" hidden="1"/>
        <xdr:cNvPicPr/>
      </xdr:nvPicPr>
      <xdr:blipFill>
        <a:blip r:embed="rId1"/>
        <a:stretch>
          <a:fillRect/>
        </a:stretch>
      </xdr:blipFill>
      <xdr:spPr>
        <a:xfrm>
          <a:off x="11062970" y="38065075"/>
          <a:ext cx="518795" cy="505460"/>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955040</xdr:rowOff>
    </xdr:to>
    <xdr:pic>
      <xdr:nvPicPr>
        <xdr:cNvPr id="138" name="Picture 438836" hidden="1"/>
        <xdr:cNvPicPr/>
      </xdr:nvPicPr>
      <xdr:blipFill>
        <a:blip r:embed="rId1"/>
        <a:stretch>
          <a:fillRect/>
        </a:stretch>
      </xdr:blipFill>
      <xdr:spPr>
        <a:xfrm>
          <a:off x="11062970" y="38065075"/>
          <a:ext cx="520700" cy="955040"/>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899160</xdr:rowOff>
    </xdr:to>
    <xdr:pic>
      <xdr:nvPicPr>
        <xdr:cNvPr id="139" name="Picture 438836" hidden="1"/>
        <xdr:cNvPicPr/>
      </xdr:nvPicPr>
      <xdr:blipFill>
        <a:blip r:embed="rId1"/>
        <a:stretch>
          <a:fillRect/>
        </a:stretch>
      </xdr:blipFill>
      <xdr:spPr>
        <a:xfrm>
          <a:off x="11062970" y="38065075"/>
          <a:ext cx="520700" cy="899160"/>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27</xdr:row>
      <xdr:rowOff>8890</xdr:rowOff>
    </xdr:to>
    <xdr:pic>
      <xdr:nvPicPr>
        <xdr:cNvPr id="141" name="Picture 438836" hidden="1"/>
        <xdr:cNvPicPr/>
      </xdr:nvPicPr>
      <xdr:blipFill>
        <a:blip r:embed="rId1"/>
        <a:stretch>
          <a:fillRect/>
        </a:stretch>
      </xdr:blipFill>
      <xdr:spPr>
        <a:xfrm>
          <a:off x="11062970" y="38065075"/>
          <a:ext cx="520700" cy="1062990"/>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523875</xdr:rowOff>
    </xdr:to>
    <xdr:pic>
      <xdr:nvPicPr>
        <xdr:cNvPr id="144" name="Picture 438836" hidden="1"/>
        <xdr:cNvPicPr/>
      </xdr:nvPicPr>
      <xdr:blipFill>
        <a:blip r:embed="rId1"/>
        <a:stretch>
          <a:fillRect/>
        </a:stretch>
      </xdr:blipFill>
      <xdr:spPr>
        <a:xfrm>
          <a:off x="11062970" y="38065075"/>
          <a:ext cx="520700" cy="523875"/>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955040</xdr:rowOff>
    </xdr:to>
    <xdr:pic>
      <xdr:nvPicPr>
        <xdr:cNvPr id="145" name="Picture 438836" hidden="1"/>
        <xdr:cNvPicPr/>
      </xdr:nvPicPr>
      <xdr:blipFill>
        <a:blip r:embed="rId1"/>
        <a:stretch>
          <a:fillRect/>
        </a:stretch>
      </xdr:blipFill>
      <xdr:spPr>
        <a:xfrm>
          <a:off x="11062970" y="38065075"/>
          <a:ext cx="527050" cy="955040"/>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899160</xdr:rowOff>
    </xdr:to>
    <xdr:pic>
      <xdr:nvPicPr>
        <xdr:cNvPr id="146" name="Picture 438836" hidden="1"/>
        <xdr:cNvPicPr/>
      </xdr:nvPicPr>
      <xdr:blipFill>
        <a:blip r:embed="rId1"/>
        <a:stretch>
          <a:fillRect/>
        </a:stretch>
      </xdr:blipFill>
      <xdr:spPr>
        <a:xfrm>
          <a:off x="11062970" y="38065075"/>
          <a:ext cx="527050" cy="899160"/>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27</xdr:row>
      <xdr:rowOff>8890</xdr:rowOff>
    </xdr:to>
    <xdr:pic>
      <xdr:nvPicPr>
        <xdr:cNvPr id="148" name="Picture 438836" hidden="1"/>
        <xdr:cNvPicPr/>
      </xdr:nvPicPr>
      <xdr:blipFill>
        <a:blip r:embed="rId1"/>
        <a:stretch>
          <a:fillRect/>
        </a:stretch>
      </xdr:blipFill>
      <xdr:spPr>
        <a:xfrm>
          <a:off x="11062970" y="38065075"/>
          <a:ext cx="527050" cy="1062990"/>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523875</xdr:rowOff>
    </xdr:to>
    <xdr:pic>
      <xdr:nvPicPr>
        <xdr:cNvPr id="151" name="Picture 438836" hidden="1"/>
        <xdr:cNvPicPr/>
      </xdr:nvPicPr>
      <xdr:blipFill>
        <a:blip r:embed="rId1"/>
        <a:stretch>
          <a:fillRect/>
        </a:stretch>
      </xdr:blipFill>
      <xdr:spPr>
        <a:xfrm>
          <a:off x="11062970" y="38065075"/>
          <a:ext cx="527050" cy="523875"/>
        </a:xfrm>
        <a:prstGeom prst="rect">
          <a:avLst/>
        </a:prstGeom>
        <a:noFill/>
        <a:ln w="9525">
          <a:noFill/>
        </a:ln>
      </xdr:spPr>
    </xdr:pic>
    <xdr:clientData/>
  </xdr:twoCellAnchor>
  <xdr:twoCellAnchor editAs="oneCell">
    <xdr:from>
      <xdr:col>12</xdr:col>
      <xdr:colOff>0</xdr:colOff>
      <xdr:row>26</xdr:row>
      <xdr:rowOff>0</xdr:rowOff>
    </xdr:from>
    <xdr:to>
      <xdr:col>13</xdr:col>
      <xdr:colOff>8890</xdr:colOff>
      <xdr:row>26</xdr:row>
      <xdr:rowOff>905510</xdr:rowOff>
    </xdr:to>
    <xdr:pic>
      <xdr:nvPicPr>
        <xdr:cNvPr id="152" name="Picture 438836" hidden="1"/>
        <xdr:cNvPicPr/>
      </xdr:nvPicPr>
      <xdr:blipFill>
        <a:blip r:embed="rId1"/>
        <a:stretch>
          <a:fillRect/>
        </a:stretch>
      </xdr:blipFill>
      <xdr:spPr>
        <a:xfrm>
          <a:off x="11062970" y="38065075"/>
          <a:ext cx="518795" cy="905510"/>
        </a:xfrm>
        <a:prstGeom prst="rect">
          <a:avLst/>
        </a:prstGeom>
        <a:noFill/>
        <a:ln w="9525">
          <a:noFill/>
        </a:ln>
      </xdr:spPr>
    </xdr:pic>
    <xdr:clientData/>
  </xdr:twoCellAnchor>
  <xdr:twoCellAnchor editAs="oneCell">
    <xdr:from>
      <xdr:col>12</xdr:col>
      <xdr:colOff>0</xdr:colOff>
      <xdr:row>26</xdr:row>
      <xdr:rowOff>0</xdr:rowOff>
    </xdr:from>
    <xdr:to>
      <xdr:col>13</xdr:col>
      <xdr:colOff>8890</xdr:colOff>
      <xdr:row>26</xdr:row>
      <xdr:rowOff>530225</xdr:rowOff>
    </xdr:to>
    <xdr:pic>
      <xdr:nvPicPr>
        <xdr:cNvPr id="154" name="Picture 438836" hidden="1"/>
        <xdr:cNvPicPr/>
      </xdr:nvPicPr>
      <xdr:blipFill>
        <a:blip r:embed="rId1"/>
        <a:stretch>
          <a:fillRect/>
        </a:stretch>
      </xdr:blipFill>
      <xdr:spPr>
        <a:xfrm>
          <a:off x="11062970" y="38065075"/>
          <a:ext cx="518795" cy="530225"/>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956945</xdr:rowOff>
    </xdr:to>
    <xdr:pic>
      <xdr:nvPicPr>
        <xdr:cNvPr id="206" name="Picture 438836" hidden="1"/>
        <xdr:cNvPicPr/>
      </xdr:nvPicPr>
      <xdr:blipFill>
        <a:blip r:embed="rId1"/>
        <a:stretch>
          <a:fillRect/>
        </a:stretch>
      </xdr:blipFill>
      <xdr:spPr>
        <a:xfrm>
          <a:off x="11062970" y="38065075"/>
          <a:ext cx="520700" cy="956945"/>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901065</xdr:rowOff>
    </xdr:to>
    <xdr:pic>
      <xdr:nvPicPr>
        <xdr:cNvPr id="207" name="Picture 438836" hidden="1"/>
        <xdr:cNvPicPr/>
      </xdr:nvPicPr>
      <xdr:blipFill>
        <a:blip r:embed="rId1"/>
        <a:stretch>
          <a:fillRect/>
        </a:stretch>
      </xdr:blipFill>
      <xdr:spPr>
        <a:xfrm>
          <a:off x="11062970" y="38065075"/>
          <a:ext cx="520700" cy="901065"/>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27</xdr:row>
      <xdr:rowOff>65405</xdr:rowOff>
    </xdr:to>
    <xdr:pic>
      <xdr:nvPicPr>
        <xdr:cNvPr id="208" name="Picture 438836" hidden="1"/>
        <xdr:cNvPicPr/>
      </xdr:nvPicPr>
      <xdr:blipFill>
        <a:blip r:embed="rId1"/>
        <a:stretch>
          <a:fillRect/>
        </a:stretch>
      </xdr:blipFill>
      <xdr:spPr>
        <a:xfrm>
          <a:off x="11062970" y="38065075"/>
          <a:ext cx="520700" cy="1119505"/>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27</xdr:row>
      <xdr:rowOff>9525</xdr:rowOff>
    </xdr:to>
    <xdr:pic>
      <xdr:nvPicPr>
        <xdr:cNvPr id="209" name="Picture 438836" hidden="1"/>
        <xdr:cNvPicPr/>
      </xdr:nvPicPr>
      <xdr:blipFill>
        <a:blip r:embed="rId1"/>
        <a:stretch>
          <a:fillRect/>
        </a:stretch>
      </xdr:blipFill>
      <xdr:spPr>
        <a:xfrm>
          <a:off x="11062970" y="38065075"/>
          <a:ext cx="520700" cy="1063625"/>
        </a:xfrm>
        <a:prstGeom prst="rect">
          <a:avLst/>
        </a:prstGeom>
        <a:noFill/>
        <a:ln w="9525">
          <a:noFill/>
        </a:ln>
      </xdr:spPr>
    </xdr:pic>
    <xdr:clientData/>
  </xdr:twoCellAnchor>
  <xdr:twoCellAnchor editAs="oneCell">
    <xdr:from>
      <xdr:col>12</xdr:col>
      <xdr:colOff>0</xdr:colOff>
      <xdr:row>26</xdr:row>
      <xdr:rowOff>0</xdr:rowOff>
    </xdr:from>
    <xdr:to>
      <xdr:col>13</xdr:col>
      <xdr:colOff>10795</xdr:colOff>
      <xdr:row>26</xdr:row>
      <xdr:rowOff>525780</xdr:rowOff>
    </xdr:to>
    <xdr:pic>
      <xdr:nvPicPr>
        <xdr:cNvPr id="212" name="Picture 438836" hidden="1"/>
        <xdr:cNvPicPr/>
      </xdr:nvPicPr>
      <xdr:blipFill>
        <a:blip r:embed="rId1"/>
        <a:stretch>
          <a:fillRect/>
        </a:stretch>
      </xdr:blipFill>
      <xdr:spPr>
        <a:xfrm>
          <a:off x="11062970" y="38065075"/>
          <a:ext cx="520700" cy="525780"/>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956945</xdr:rowOff>
    </xdr:to>
    <xdr:pic>
      <xdr:nvPicPr>
        <xdr:cNvPr id="213" name="Picture 438836" hidden="1"/>
        <xdr:cNvPicPr/>
      </xdr:nvPicPr>
      <xdr:blipFill>
        <a:blip r:embed="rId1"/>
        <a:stretch>
          <a:fillRect/>
        </a:stretch>
      </xdr:blipFill>
      <xdr:spPr>
        <a:xfrm>
          <a:off x="11062970" y="38065075"/>
          <a:ext cx="527050" cy="956945"/>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901065</xdr:rowOff>
    </xdr:to>
    <xdr:pic>
      <xdr:nvPicPr>
        <xdr:cNvPr id="214" name="Picture 438836" hidden="1"/>
        <xdr:cNvPicPr/>
      </xdr:nvPicPr>
      <xdr:blipFill>
        <a:blip r:embed="rId1"/>
        <a:stretch>
          <a:fillRect/>
        </a:stretch>
      </xdr:blipFill>
      <xdr:spPr>
        <a:xfrm>
          <a:off x="11062970" y="38065075"/>
          <a:ext cx="527050" cy="901065"/>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27</xdr:row>
      <xdr:rowOff>65405</xdr:rowOff>
    </xdr:to>
    <xdr:pic>
      <xdr:nvPicPr>
        <xdr:cNvPr id="215" name="Picture 438836" hidden="1"/>
        <xdr:cNvPicPr/>
      </xdr:nvPicPr>
      <xdr:blipFill>
        <a:blip r:embed="rId1"/>
        <a:stretch>
          <a:fillRect/>
        </a:stretch>
      </xdr:blipFill>
      <xdr:spPr>
        <a:xfrm>
          <a:off x="11062970" y="38065075"/>
          <a:ext cx="527050" cy="1119505"/>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27</xdr:row>
      <xdr:rowOff>9525</xdr:rowOff>
    </xdr:to>
    <xdr:pic>
      <xdr:nvPicPr>
        <xdr:cNvPr id="216" name="Picture 438836" hidden="1"/>
        <xdr:cNvPicPr/>
      </xdr:nvPicPr>
      <xdr:blipFill>
        <a:blip r:embed="rId1"/>
        <a:stretch>
          <a:fillRect/>
        </a:stretch>
      </xdr:blipFill>
      <xdr:spPr>
        <a:xfrm>
          <a:off x="11062970" y="38065075"/>
          <a:ext cx="527050" cy="1063625"/>
        </a:xfrm>
        <a:prstGeom prst="rect">
          <a:avLst/>
        </a:prstGeom>
        <a:noFill/>
        <a:ln w="9525">
          <a:noFill/>
        </a:ln>
      </xdr:spPr>
    </xdr:pic>
    <xdr:clientData/>
  </xdr:twoCellAnchor>
  <xdr:twoCellAnchor editAs="oneCell">
    <xdr:from>
      <xdr:col>12</xdr:col>
      <xdr:colOff>0</xdr:colOff>
      <xdr:row>26</xdr:row>
      <xdr:rowOff>0</xdr:rowOff>
    </xdr:from>
    <xdr:to>
      <xdr:col>13</xdr:col>
      <xdr:colOff>17145</xdr:colOff>
      <xdr:row>26</xdr:row>
      <xdr:rowOff>525780</xdr:rowOff>
    </xdr:to>
    <xdr:pic>
      <xdr:nvPicPr>
        <xdr:cNvPr id="219" name="Picture 438836" hidden="1"/>
        <xdr:cNvPicPr/>
      </xdr:nvPicPr>
      <xdr:blipFill>
        <a:blip r:embed="rId1"/>
        <a:stretch>
          <a:fillRect/>
        </a:stretch>
      </xdr:blipFill>
      <xdr:spPr>
        <a:xfrm>
          <a:off x="11062970" y="38065075"/>
          <a:ext cx="527050" cy="525780"/>
        </a:xfrm>
        <a:prstGeom prst="rect">
          <a:avLst/>
        </a:prstGeom>
        <a:noFill/>
        <a:ln w="9525">
          <a:noFill/>
        </a:ln>
      </xdr:spPr>
    </xdr:pic>
    <xdr:clientData/>
  </xdr:twoCellAnchor>
  <xdr:twoCellAnchor editAs="oneCell">
    <xdr:from>
      <xdr:col>12</xdr:col>
      <xdr:colOff>0</xdr:colOff>
      <xdr:row>26</xdr:row>
      <xdr:rowOff>0</xdr:rowOff>
    </xdr:from>
    <xdr:to>
      <xdr:col>13</xdr:col>
      <xdr:colOff>8890</xdr:colOff>
      <xdr:row>26</xdr:row>
      <xdr:rowOff>906145</xdr:rowOff>
    </xdr:to>
    <xdr:pic>
      <xdr:nvPicPr>
        <xdr:cNvPr id="220" name="Picture 438836" hidden="1"/>
        <xdr:cNvPicPr/>
      </xdr:nvPicPr>
      <xdr:blipFill>
        <a:blip r:embed="rId1"/>
        <a:stretch>
          <a:fillRect/>
        </a:stretch>
      </xdr:blipFill>
      <xdr:spPr>
        <a:xfrm>
          <a:off x="11062970" y="38065075"/>
          <a:ext cx="518795" cy="906145"/>
        </a:xfrm>
        <a:prstGeom prst="rect">
          <a:avLst/>
        </a:prstGeom>
        <a:noFill/>
        <a:ln w="9525">
          <a:noFill/>
        </a:ln>
      </xdr:spPr>
    </xdr:pic>
    <xdr:clientData/>
  </xdr:twoCellAnchor>
  <xdr:twoCellAnchor editAs="oneCell">
    <xdr:from>
      <xdr:col>12</xdr:col>
      <xdr:colOff>0</xdr:colOff>
      <xdr:row>26</xdr:row>
      <xdr:rowOff>0</xdr:rowOff>
    </xdr:from>
    <xdr:to>
      <xdr:col>13</xdr:col>
      <xdr:colOff>8890</xdr:colOff>
      <xdr:row>26</xdr:row>
      <xdr:rowOff>530860</xdr:rowOff>
    </xdr:to>
    <xdr:pic>
      <xdr:nvPicPr>
        <xdr:cNvPr id="222" name="Picture 438836" hidden="1"/>
        <xdr:cNvPicPr/>
      </xdr:nvPicPr>
      <xdr:blipFill>
        <a:blip r:embed="rId1"/>
        <a:stretch>
          <a:fillRect/>
        </a:stretch>
      </xdr:blipFill>
      <xdr:spPr>
        <a:xfrm>
          <a:off x="11062970" y="38065075"/>
          <a:ext cx="518795" cy="53086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958850</xdr:rowOff>
    </xdr:to>
    <xdr:pic>
      <xdr:nvPicPr>
        <xdr:cNvPr id="362" name="Picture 438836" hidden="1"/>
        <xdr:cNvPicPr/>
      </xdr:nvPicPr>
      <xdr:blipFill>
        <a:blip r:embed="rId1"/>
        <a:stretch>
          <a:fillRect/>
        </a:stretch>
      </xdr:blipFill>
      <xdr:spPr>
        <a:xfrm>
          <a:off x="11062970" y="43589575"/>
          <a:ext cx="520700" cy="95885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901700</xdr:rowOff>
    </xdr:to>
    <xdr:pic>
      <xdr:nvPicPr>
        <xdr:cNvPr id="363" name="Picture 438836" hidden="1"/>
        <xdr:cNvPicPr/>
      </xdr:nvPicPr>
      <xdr:blipFill>
        <a:blip r:embed="rId1"/>
        <a:stretch>
          <a:fillRect/>
        </a:stretch>
      </xdr:blipFill>
      <xdr:spPr>
        <a:xfrm>
          <a:off x="11062970" y="43589575"/>
          <a:ext cx="520700" cy="90170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527050</xdr:rowOff>
    </xdr:to>
    <xdr:pic>
      <xdr:nvPicPr>
        <xdr:cNvPr id="366" name="Picture 438836" hidden="1"/>
        <xdr:cNvPicPr/>
      </xdr:nvPicPr>
      <xdr:blipFill>
        <a:blip r:embed="rId1"/>
        <a:stretch>
          <a:fillRect/>
        </a:stretch>
      </xdr:blipFill>
      <xdr:spPr>
        <a:xfrm>
          <a:off x="11062970" y="44643675"/>
          <a:ext cx="520700" cy="52705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958850</xdr:rowOff>
    </xdr:to>
    <xdr:pic>
      <xdr:nvPicPr>
        <xdr:cNvPr id="367" name="Picture 438836" hidden="1"/>
        <xdr:cNvPicPr/>
      </xdr:nvPicPr>
      <xdr:blipFill>
        <a:blip r:embed="rId1"/>
        <a:stretch>
          <a:fillRect/>
        </a:stretch>
      </xdr:blipFill>
      <xdr:spPr>
        <a:xfrm>
          <a:off x="11062970" y="43589575"/>
          <a:ext cx="527050" cy="95885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901700</xdr:rowOff>
    </xdr:to>
    <xdr:pic>
      <xdr:nvPicPr>
        <xdr:cNvPr id="368" name="Picture 438836" hidden="1"/>
        <xdr:cNvPicPr/>
      </xdr:nvPicPr>
      <xdr:blipFill>
        <a:blip r:embed="rId1"/>
        <a:stretch>
          <a:fillRect/>
        </a:stretch>
      </xdr:blipFill>
      <xdr:spPr>
        <a:xfrm>
          <a:off x="11062970" y="43589575"/>
          <a:ext cx="527050" cy="90170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527050</xdr:rowOff>
    </xdr:to>
    <xdr:pic>
      <xdr:nvPicPr>
        <xdr:cNvPr id="371" name="Picture 438836" hidden="1"/>
        <xdr:cNvPicPr/>
      </xdr:nvPicPr>
      <xdr:blipFill>
        <a:blip r:embed="rId1"/>
        <a:stretch>
          <a:fillRect/>
        </a:stretch>
      </xdr:blipFill>
      <xdr:spPr>
        <a:xfrm>
          <a:off x="11062970" y="44643675"/>
          <a:ext cx="527050" cy="527050"/>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908050</xdr:rowOff>
    </xdr:to>
    <xdr:pic>
      <xdr:nvPicPr>
        <xdr:cNvPr id="372" name="Picture 438836" hidden="1"/>
        <xdr:cNvPicPr/>
      </xdr:nvPicPr>
      <xdr:blipFill>
        <a:blip r:embed="rId1"/>
        <a:stretch>
          <a:fillRect/>
        </a:stretch>
      </xdr:blipFill>
      <xdr:spPr>
        <a:xfrm>
          <a:off x="11062970" y="43589575"/>
          <a:ext cx="518795" cy="908050"/>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533400</xdr:rowOff>
    </xdr:to>
    <xdr:pic>
      <xdr:nvPicPr>
        <xdr:cNvPr id="374" name="Picture 438836" hidden="1"/>
        <xdr:cNvPicPr/>
      </xdr:nvPicPr>
      <xdr:blipFill>
        <a:blip r:embed="rId1"/>
        <a:stretch>
          <a:fillRect/>
        </a:stretch>
      </xdr:blipFill>
      <xdr:spPr>
        <a:xfrm>
          <a:off x="11062970" y="44643675"/>
          <a:ext cx="518795" cy="53340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868045</xdr:rowOff>
    </xdr:to>
    <xdr:pic>
      <xdr:nvPicPr>
        <xdr:cNvPr id="414" name="Picture 438836" hidden="1"/>
        <xdr:cNvPicPr/>
      </xdr:nvPicPr>
      <xdr:blipFill>
        <a:blip r:embed="rId1"/>
        <a:stretch>
          <a:fillRect/>
        </a:stretch>
      </xdr:blipFill>
      <xdr:spPr>
        <a:xfrm>
          <a:off x="11062970" y="44643675"/>
          <a:ext cx="520700" cy="86804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812165</xdr:rowOff>
    </xdr:to>
    <xdr:pic>
      <xdr:nvPicPr>
        <xdr:cNvPr id="415" name="Picture 438836" hidden="1"/>
        <xdr:cNvPicPr/>
      </xdr:nvPicPr>
      <xdr:blipFill>
        <a:blip r:embed="rId1"/>
        <a:stretch>
          <a:fillRect/>
        </a:stretch>
      </xdr:blipFill>
      <xdr:spPr>
        <a:xfrm>
          <a:off x="11062970" y="44643675"/>
          <a:ext cx="520700" cy="81216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1030605</xdr:rowOff>
    </xdr:to>
    <xdr:pic>
      <xdr:nvPicPr>
        <xdr:cNvPr id="416" name="Picture 438836" hidden="1"/>
        <xdr:cNvPicPr/>
      </xdr:nvPicPr>
      <xdr:blipFill>
        <a:blip r:embed="rId1"/>
        <a:stretch>
          <a:fillRect/>
        </a:stretch>
      </xdr:blipFill>
      <xdr:spPr>
        <a:xfrm>
          <a:off x="11062970" y="43589575"/>
          <a:ext cx="520700" cy="103060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974725</xdr:rowOff>
    </xdr:to>
    <xdr:pic>
      <xdr:nvPicPr>
        <xdr:cNvPr id="417" name="Picture 438836" hidden="1"/>
        <xdr:cNvPicPr/>
      </xdr:nvPicPr>
      <xdr:blipFill>
        <a:blip r:embed="rId1"/>
        <a:stretch>
          <a:fillRect/>
        </a:stretch>
      </xdr:blipFill>
      <xdr:spPr>
        <a:xfrm>
          <a:off x="11062970" y="43589575"/>
          <a:ext cx="520700" cy="97472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500380</xdr:rowOff>
    </xdr:to>
    <xdr:pic>
      <xdr:nvPicPr>
        <xdr:cNvPr id="420" name="Picture 438836" hidden="1"/>
        <xdr:cNvPicPr/>
      </xdr:nvPicPr>
      <xdr:blipFill>
        <a:blip r:embed="rId1"/>
        <a:stretch>
          <a:fillRect/>
        </a:stretch>
      </xdr:blipFill>
      <xdr:spPr>
        <a:xfrm>
          <a:off x="11062970" y="44643675"/>
          <a:ext cx="520700" cy="50038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868045</xdr:rowOff>
    </xdr:to>
    <xdr:pic>
      <xdr:nvPicPr>
        <xdr:cNvPr id="421" name="Picture 438836" hidden="1"/>
        <xdr:cNvPicPr/>
      </xdr:nvPicPr>
      <xdr:blipFill>
        <a:blip r:embed="rId1"/>
        <a:stretch>
          <a:fillRect/>
        </a:stretch>
      </xdr:blipFill>
      <xdr:spPr>
        <a:xfrm>
          <a:off x="11062970" y="44643675"/>
          <a:ext cx="527050" cy="86804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812165</xdr:rowOff>
    </xdr:to>
    <xdr:pic>
      <xdr:nvPicPr>
        <xdr:cNvPr id="422" name="Picture 438836" hidden="1"/>
        <xdr:cNvPicPr/>
      </xdr:nvPicPr>
      <xdr:blipFill>
        <a:blip r:embed="rId1"/>
        <a:stretch>
          <a:fillRect/>
        </a:stretch>
      </xdr:blipFill>
      <xdr:spPr>
        <a:xfrm>
          <a:off x="11062970" y="44643675"/>
          <a:ext cx="527050" cy="81216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1030605</xdr:rowOff>
    </xdr:to>
    <xdr:pic>
      <xdr:nvPicPr>
        <xdr:cNvPr id="423" name="Picture 438836" hidden="1"/>
        <xdr:cNvPicPr/>
      </xdr:nvPicPr>
      <xdr:blipFill>
        <a:blip r:embed="rId1"/>
        <a:stretch>
          <a:fillRect/>
        </a:stretch>
      </xdr:blipFill>
      <xdr:spPr>
        <a:xfrm>
          <a:off x="11062970" y="43589575"/>
          <a:ext cx="527050" cy="103060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974725</xdr:rowOff>
    </xdr:to>
    <xdr:pic>
      <xdr:nvPicPr>
        <xdr:cNvPr id="424" name="Picture 438836" hidden="1"/>
        <xdr:cNvPicPr/>
      </xdr:nvPicPr>
      <xdr:blipFill>
        <a:blip r:embed="rId1"/>
        <a:stretch>
          <a:fillRect/>
        </a:stretch>
      </xdr:blipFill>
      <xdr:spPr>
        <a:xfrm>
          <a:off x="11062970" y="43589575"/>
          <a:ext cx="527050" cy="97472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500380</xdr:rowOff>
    </xdr:to>
    <xdr:pic>
      <xdr:nvPicPr>
        <xdr:cNvPr id="427" name="Picture 438836" hidden="1"/>
        <xdr:cNvPicPr/>
      </xdr:nvPicPr>
      <xdr:blipFill>
        <a:blip r:embed="rId1"/>
        <a:stretch>
          <a:fillRect/>
        </a:stretch>
      </xdr:blipFill>
      <xdr:spPr>
        <a:xfrm>
          <a:off x="11062970" y="44643675"/>
          <a:ext cx="527050" cy="500380"/>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817245</xdr:rowOff>
    </xdr:to>
    <xdr:pic>
      <xdr:nvPicPr>
        <xdr:cNvPr id="428" name="Picture 438836" hidden="1"/>
        <xdr:cNvPicPr/>
      </xdr:nvPicPr>
      <xdr:blipFill>
        <a:blip r:embed="rId1"/>
        <a:stretch>
          <a:fillRect/>
        </a:stretch>
      </xdr:blipFill>
      <xdr:spPr>
        <a:xfrm>
          <a:off x="11062970" y="44643675"/>
          <a:ext cx="518795" cy="817245"/>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505460</xdr:rowOff>
    </xdr:to>
    <xdr:pic>
      <xdr:nvPicPr>
        <xdr:cNvPr id="430" name="Picture 438836" hidden="1"/>
        <xdr:cNvPicPr/>
      </xdr:nvPicPr>
      <xdr:blipFill>
        <a:blip r:embed="rId1"/>
        <a:stretch>
          <a:fillRect/>
        </a:stretch>
      </xdr:blipFill>
      <xdr:spPr>
        <a:xfrm>
          <a:off x="11062970" y="44643675"/>
          <a:ext cx="518795" cy="50546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955040</xdr:rowOff>
    </xdr:to>
    <xdr:pic>
      <xdr:nvPicPr>
        <xdr:cNvPr id="482" name="Picture 438836" hidden="1"/>
        <xdr:cNvPicPr/>
      </xdr:nvPicPr>
      <xdr:blipFill>
        <a:blip r:embed="rId1"/>
        <a:stretch>
          <a:fillRect/>
        </a:stretch>
      </xdr:blipFill>
      <xdr:spPr>
        <a:xfrm>
          <a:off x="11062970" y="43589575"/>
          <a:ext cx="520700" cy="95504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899160</xdr:rowOff>
    </xdr:to>
    <xdr:pic>
      <xdr:nvPicPr>
        <xdr:cNvPr id="483" name="Picture 438836" hidden="1"/>
        <xdr:cNvPicPr/>
      </xdr:nvPicPr>
      <xdr:blipFill>
        <a:blip r:embed="rId1"/>
        <a:stretch>
          <a:fillRect/>
        </a:stretch>
      </xdr:blipFill>
      <xdr:spPr>
        <a:xfrm>
          <a:off x="11062970" y="44643675"/>
          <a:ext cx="520700" cy="899160"/>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523875</xdr:rowOff>
    </xdr:to>
    <xdr:pic>
      <xdr:nvPicPr>
        <xdr:cNvPr id="486" name="Picture 438836" hidden="1"/>
        <xdr:cNvPicPr/>
      </xdr:nvPicPr>
      <xdr:blipFill>
        <a:blip r:embed="rId1"/>
        <a:stretch>
          <a:fillRect/>
        </a:stretch>
      </xdr:blipFill>
      <xdr:spPr>
        <a:xfrm>
          <a:off x="11062970" y="44643675"/>
          <a:ext cx="520700" cy="52387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955040</xdr:rowOff>
    </xdr:to>
    <xdr:pic>
      <xdr:nvPicPr>
        <xdr:cNvPr id="487" name="Picture 438836" hidden="1"/>
        <xdr:cNvPicPr/>
      </xdr:nvPicPr>
      <xdr:blipFill>
        <a:blip r:embed="rId1"/>
        <a:stretch>
          <a:fillRect/>
        </a:stretch>
      </xdr:blipFill>
      <xdr:spPr>
        <a:xfrm>
          <a:off x="11062970" y="43589575"/>
          <a:ext cx="527050" cy="95504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899160</xdr:rowOff>
    </xdr:to>
    <xdr:pic>
      <xdr:nvPicPr>
        <xdr:cNvPr id="488" name="Picture 438836" hidden="1"/>
        <xdr:cNvPicPr/>
      </xdr:nvPicPr>
      <xdr:blipFill>
        <a:blip r:embed="rId1"/>
        <a:stretch>
          <a:fillRect/>
        </a:stretch>
      </xdr:blipFill>
      <xdr:spPr>
        <a:xfrm>
          <a:off x="11062970" y="44643675"/>
          <a:ext cx="527050" cy="899160"/>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523875</xdr:rowOff>
    </xdr:to>
    <xdr:pic>
      <xdr:nvPicPr>
        <xdr:cNvPr id="491" name="Picture 438836" hidden="1"/>
        <xdr:cNvPicPr/>
      </xdr:nvPicPr>
      <xdr:blipFill>
        <a:blip r:embed="rId1"/>
        <a:stretch>
          <a:fillRect/>
        </a:stretch>
      </xdr:blipFill>
      <xdr:spPr>
        <a:xfrm>
          <a:off x="11062970" y="44643675"/>
          <a:ext cx="527050" cy="523875"/>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905510</xdr:rowOff>
    </xdr:to>
    <xdr:pic>
      <xdr:nvPicPr>
        <xdr:cNvPr id="492" name="Picture 438836" hidden="1"/>
        <xdr:cNvPicPr/>
      </xdr:nvPicPr>
      <xdr:blipFill>
        <a:blip r:embed="rId1"/>
        <a:stretch>
          <a:fillRect/>
        </a:stretch>
      </xdr:blipFill>
      <xdr:spPr>
        <a:xfrm>
          <a:off x="11062970" y="43589575"/>
          <a:ext cx="518795" cy="905510"/>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530225</xdr:rowOff>
    </xdr:to>
    <xdr:pic>
      <xdr:nvPicPr>
        <xdr:cNvPr id="494" name="Picture 438836" hidden="1"/>
        <xdr:cNvPicPr/>
      </xdr:nvPicPr>
      <xdr:blipFill>
        <a:blip r:embed="rId1"/>
        <a:stretch>
          <a:fillRect/>
        </a:stretch>
      </xdr:blipFill>
      <xdr:spPr>
        <a:xfrm>
          <a:off x="11062970" y="44643675"/>
          <a:ext cx="518795" cy="53022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956945</xdr:rowOff>
    </xdr:to>
    <xdr:pic>
      <xdr:nvPicPr>
        <xdr:cNvPr id="534" name="Picture 438836" hidden="1"/>
        <xdr:cNvPicPr/>
      </xdr:nvPicPr>
      <xdr:blipFill>
        <a:blip r:embed="rId1"/>
        <a:stretch>
          <a:fillRect/>
        </a:stretch>
      </xdr:blipFill>
      <xdr:spPr>
        <a:xfrm>
          <a:off x="11062970" y="43589575"/>
          <a:ext cx="520700" cy="95694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901065</xdr:rowOff>
    </xdr:to>
    <xdr:pic>
      <xdr:nvPicPr>
        <xdr:cNvPr id="535" name="Picture 438836" hidden="1"/>
        <xdr:cNvPicPr/>
      </xdr:nvPicPr>
      <xdr:blipFill>
        <a:blip r:embed="rId1"/>
        <a:stretch>
          <a:fillRect/>
        </a:stretch>
      </xdr:blipFill>
      <xdr:spPr>
        <a:xfrm>
          <a:off x="11062970" y="44643675"/>
          <a:ext cx="520700" cy="901065"/>
        </a:xfrm>
        <a:prstGeom prst="rect">
          <a:avLst/>
        </a:prstGeom>
        <a:noFill/>
        <a:ln w="9525">
          <a:noFill/>
        </a:ln>
      </xdr:spPr>
    </xdr:pic>
    <xdr:clientData/>
  </xdr:twoCellAnchor>
  <xdr:twoCellAnchor editAs="oneCell">
    <xdr:from>
      <xdr:col>12</xdr:col>
      <xdr:colOff>0</xdr:colOff>
      <xdr:row>31</xdr:row>
      <xdr:rowOff>0</xdr:rowOff>
    </xdr:from>
    <xdr:to>
      <xdr:col>13</xdr:col>
      <xdr:colOff>10795</xdr:colOff>
      <xdr:row>31</xdr:row>
      <xdr:rowOff>525780</xdr:rowOff>
    </xdr:to>
    <xdr:pic>
      <xdr:nvPicPr>
        <xdr:cNvPr id="538" name="Picture 438836" hidden="1"/>
        <xdr:cNvPicPr/>
      </xdr:nvPicPr>
      <xdr:blipFill>
        <a:blip r:embed="rId1"/>
        <a:stretch>
          <a:fillRect/>
        </a:stretch>
      </xdr:blipFill>
      <xdr:spPr>
        <a:xfrm>
          <a:off x="11062970" y="44643675"/>
          <a:ext cx="520700" cy="52578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956945</xdr:rowOff>
    </xdr:to>
    <xdr:pic>
      <xdr:nvPicPr>
        <xdr:cNvPr id="539" name="Picture 438836" hidden="1"/>
        <xdr:cNvPicPr/>
      </xdr:nvPicPr>
      <xdr:blipFill>
        <a:blip r:embed="rId1"/>
        <a:stretch>
          <a:fillRect/>
        </a:stretch>
      </xdr:blipFill>
      <xdr:spPr>
        <a:xfrm>
          <a:off x="11062970" y="43589575"/>
          <a:ext cx="527050" cy="95694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901065</xdr:rowOff>
    </xdr:to>
    <xdr:pic>
      <xdr:nvPicPr>
        <xdr:cNvPr id="540" name="Picture 438836" hidden="1"/>
        <xdr:cNvPicPr/>
      </xdr:nvPicPr>
      <xdr:blipFill>
        <a:blip r:embed="rId1"/>
        <a:stretch>
          <a:fillRect/>
        </a:stretch>
      </xdr:blipFill>
      <xdr:spPr>
        <a:xfrm>
          <a:off x="11062970" y="44643675"/>
          <a:ext cx="527050" cy="901065"/>
        </a:xfrm>
        <a:prstGeom prst="rect">
          <a:avLst/>
        </a:prstGeom>
        <a:noFill/>
        <a:ln w="9525">
          <a:noFill/>
        </a:ln>
      </xdr:spPr>
    </xdr:pic>
    <xdr:clientData/>
  </xdr:twoCellAnchor>
  <xdr:twoCellAnchor editAs="oneCell">
    <xdr:from>
      <xdr:col>12</xdr:col>
      <xdr:colOff>0</xdr:colOff>
      <xdr:row>31</xdr:row>
      <xdr:rowOff>0</xdr:rowOff>
    </xdr:from>
    <xdr:to>
      <xdr:col>13</xdr:col>
      <xdr:colOff>17145</xdr:colOff>
      <xdr:row>31</xdr:row>
      <xdr:rowOff>525780</xdr:rowOff>
    </xdr:to>
    <xdr:pic>
      <xdr:nvPicPr>
        <xdr:cNvPr id="543" name="Picture 438836" hidden="1"/>
        <xdr:cNvPicPr/>
      </xdr:nvPicPr>
      <xdr:blipFill>
        <a:blip r:embed="rId1"/>
        <a:stretch>
          <a:fillRect/>
        </a:stretch>
      </xdr:blipFill>
      <xdr:spPr>
        <a:xfrm>
          <a:off x="11062970" y="44643675"/>
          <a:ext cx="527050" cy="525780"/>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906145</xdr:rowOff>
    </xdr:to>
    <xdr:pic>
      <xdr:nvPicPr>
        <xdr:cNvPr id="544" name="Picture 438836" hidden="1"/>
        <xdr:cNvPicPr/>
      </xdr:nvPicPr>
      <xdr:blipFill>
        <a:blip r:embed="rId1"/>
        <a:stretch>
          <a:fillRect/>
        </a:stretch>
      </xdr:blipFill>
      <xdr:spPr>
        <a:xfrm>
          <a:off x="11062970" y="43589575"/>
          <a:ext cx="518795" cy="906145"/>
        </a:xfrm>
        <a:prstGeom prst="rect">
          <a:avLst/>
        </a:prstGeom>
        <a:noFill/>
        <a:ln w="9525">
          <a:noFill/>
        </a:ln>
      </xdr:spPr>
    </xdr:pic>
    <xdr:clientData/>
  </xdr:twoCellAnchor>
  <xdr:twoCellAnchor editAs="oneCell">
    <xdr:from>
      <xdr:col>12</xdr:col>
      <xdr:colOff>0</xdr:colOff>
      <xdr:row>31</xdr:row>
      <xdr:rowOff>0</xdr:rowOff>
    </xdr:from>
    <xdr:to>
      <xdr:col>13</xdr:col>
      <xdr:colOff>8890</xdr:colOff>
      <xdr:row>31</xdr:row>
      <xdr:rowOff>530860</xdr:rowOff>
    </xdr:to>
    <xdr:pic>
      <xdr:nvPicPr>
        <xdr:cNvPr id="546" name="Picture 438836" hidden="1"/>
        <xdr:cNvPicPr/>
      </xdr:nvPicPr>
      <xdr:blipFill>
        <a:blip r:embed="rId1"/>
        <a:stretch>
          <a:fillRect/>
        </a:stretch>
      </xdr:blipFill>
      <xdr:spPr>
        <a:xfrm>
          <a:off x="11062970" y="44643675"/>
          <a:ext cx="518795" cy="53086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31</xdr:row>
      <xdr:rowOff>63500</xdr:rowOff>
    </xdr:to>
    <xdr:pic>
      <xdr:nvPicPr>
        <xdr:cNvPr id="619" name="Picture 438836" hidden="1"/>
        <xdr:cNvPicPr/>
      </xdr:nvPicPr>
      <xdr:blipFill>
        <a:blip r:embed="rId1"/>
        <a:stretch>
          <a:fillRect/>
        </a:stretch>
      </xdr:blipFill>
      <xdr:spPr>
        <a:xfrm>
          <a:off x="11062970" y="43589575"/>
          <a:ext cx="520700" cy="111760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31</xdr:row>
      <xdr:rowOff>6350</xdr:rowOff>
    </xdr:to>
    <xdr:pic>
      <xdr:nvPicPr>
        <xdr:cNvPr id="620" name="Picture 438836" hidden="1"/>
        <xdr:cNvPicPr/>
      </xdr:nvPicPr>
      <xdr:blipFill>
        <a:blip r:embed="rId1"/>
        <a:stretch>
          <a:fillRect/>
        </a:stretch>
      </xdr:blipFill>
      <xdr:spPr>
        <a:xfrm>
          <a:off x="11062970" y="43589575"/>
          <a:ext cx="520700" cy="106045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31</xdr:row>
      <xdr:rowOff>63500</xdr:rowOff>
    </xdr:to>
    <xdr:pic>
      <xdr:nvPicPr>
        <xdr:cNvPr id="621" name="Picture 438836" hidden="1"/>
        <xdr:cNvPicPr/>
      </xdr:nvPicPr>
      <xdr:blipFill>
        <a:blip r:embed="rId1"/>
        <a:stretch>
          <a:fillRect/>
        </a:stretch>
      </xdr:blipFill>
      <xdr:spPr>
        <a:xfrm>
          <a:off x="11062970" y="43589575"/>
          <a:ext cx="527050" cy="111760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31</xdr:row>
      <xdr:rowOff>6350</xdr:rowOff>
    </xdr:to>
    <xdr:pic>
      <xdr:nvPicPr>
        <xdr:cNvPr id="622" name="Picture 438836" hidden="1"/>
        <xdr:cNvPicPr/>
      </xdr:nvPicPr>
      <xdr:blipFill>
        <a:blip r:embed="rId1"/>
        <a:stretch>
          <a:fillRect/>
        </a:stretch>
      </xdr:blipFill>
      <xdr:spPr>
        <a:xfrm>
          <a:off x="11062970" y="43589575"/>
          <a:ext cx="527050" cy="106045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31</xdr:row>
      <xdr:rowOff>8890</xdr:rowOff>
    </xdr:to>
    <xdr:pic>
      <xdr:nvPicPr>
        <xdr:cNvPr id="636" name="Picture 438836" hidden="1"/>
        <xdr:cNvPicPr/>
      </xdr:nvPicPr>
      <xdr:blipFill>
        <a:blip r:embed="rId1"/>
        <a:stretch>
          <a:fillRect/>
        </a:stretch>
      </xdr:blipFill>
      <xdr:spPr>
        <a:xfrm>
          <a:off x="11062970" y="43589575"/>
          <a:ext cx="520700" cy="106299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31</xdr:row>
      <xdr:rowOff>8890</xdr:rowOff>
    </xdr:to>
    <xdr:pic>
      <xdr:nvPicPr>
        <xdr:cNvPr id="638" name="Picture 438836" hidden="1"/>
        <xdr:cNvPicPr/>
      </xdr:nvPicPr>
      <xdr:blipFill>
        <a:blip r:embed="rId1"/>
        <a:stretch>
          <a:fillRect/>
        </a:stretch>
      </xdr:blipFill>
      <xdr:spPr>
        <a:xfrm>
          <a:off x="11062970" y="43589575"/>
          <a:ext cx="527050" cy="106299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31</xdr:row>
      <xdr:rowOff>65405</xdr:rowOff>
    </xdr:to>
    <xdr:pic>
      <xdr:nvPicPr>
        <xdr:cNvPr id="651" name="Picture 438836" hidden="1"/>
        <xdr:cNvPicPr/>
      </xdr:nvPicPr>
      <xdr:blipFill>
        <a:blip r:embed="rId1"/>
        <a:stretch>
          <a:fillRect/>
        </a:stretch>
      </xdr:blipFill>
      <xdr:spPr>
        <a:xfrm>
          <a:off x="11062970" y="43589575"/>
          <a:ext cx="520700" cy="111950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31</xdr:row>
      <xdr:rowOff>9525</xdr:rowOff>
    </xdr:to>
    <xdr:pic>
      <xdr:nvPicPr>
        <xdr:cNvPr id="652" name="Picture 438836" hidden="1"/>
        <xdr:cNvPicPr/>
      </xdr:nvPicPr>
      <xdr:blipFill>
        <a:blip r:embed="rId1"/>
        <a:stretch>
          <a:fillRect/>
        </a:stretch>
      </xdr:blipFill>
      <xdr:spPr>
        <a:xfrm>
          <a:off x="11062970" y="43589575"/>
          <a:ext cx="520700" cy="106362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31</xdr:row>
      <xdr:rowOff>65405</xdr:rowOff>
    </xdr:to>
    <xdr:pic>
      <xdr:nvPicPr>
        <xdr:cNvPr id="653" name="Picture 438836" hidden="1"/>
        <xdr:cNvPicPr/>
      </xdr:nvPicPr>
      <xdr:blipFill>
        <a:blip r:embed="rId1"/>
        <a:stretch>
          <a:fillRect/>
        </a:stretch>
      </xdr:blipFill>
      <xdr:spPr>
        <a:xfrm>
          <a:off x="11062970" y="43589575"/>
          <a:ext cx="527050" cy="111950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31</xdr:row>
      <xdr:rowOff>9525</xdr:rowOff>
    </xdr:to>
    <xdr:pic>
      <xdr:nvPicPr>
        <xdr:cNvPr id="654" name="Picture 438836" hidden="1"/>
        <xdr:cNvPicPr/>
      </xdr:nvPicPr>
      <xdr:blipFill>
        <a:blip r:embed="rId1"/>
        <a:stretch>
          <a:fillRect/>
        </a:stretch>
      </xdr:blipFill>
      <xdr:spPr>
        <a:xfrm>
          <a:off x="11062970" y="43589575"/>
          <a:ext cx="527050" cy="106362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527050</xdr:rowOff>
    </xdr:to>
    <xdr:pic>
      <xdr:nvPicPr>
        <xdr:cNvPr id="671" name="Picture 438836" hidden="1"/>
        <xdr:cNvPicPr/>
      </xdr:nvPicPr>
      <xdr:blipFill>
        <a:blip r:embed="rId1"/>
        <a:stretch>
          <a:fillRect/>
        </a:stretch>
      </xdr:blipFill>
      <xdr:spPr>
        <a:xfrm>
          <a:off x="11062970" y="43589575"/>
          <a:ext cx="520700" cy="52705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527050</xdr:rowOff>
    </xdr:to>
    <xdr:pic>
      <xdr:nvPicPr>
        <xdr:cNvPr id="676" name="Picture 438836" hidden="1"/>
        <xdr:cNvPicPr/>
      </xdr:nvPicPr>
      <xdr:blipFill>
        <a:blip r:embed="rId1"/>
        <a:stretch>
          <a:fillRect/>
        </a:stretch>
      </xdr:blipFill>
      <xdr:spPr>
        <a:xfrm>
          <a:off x="11062970" y="43589575"/>
          <a:ext cx="527050" cy="527050"/>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533400</xdr:rowOff>
    </xdr:to>
    <xdr:pic>
      <xdr:nvPicPr>
        <xdr:cNvPr id="679" name="Picture 438836" hidden="1"/>
        <xdr:cNvPicPr/>
      </xdr:nvPicPr>
      <xdr:blipFill>
        <a:blip r:embed="rId1"/>
        <a:stretch>
          <a:fillRect/>
        </a:stretch>
      </xdr:blipFill>
      <xdr:spPr>
        <a:xfrm>
          <a:off x="11062970" y="43589575"/>
          <a:ext cx="518795" cy="53340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868045</xdr:rowOff>
    </xdr:to>
    <xdr:pic>
      <xdr:nvPicPr>
        <xdr:cNvPr id="719" name="Picture 438836" hidden="1"/>
        <xdr:cNvPicPr/>
      </xdr:nvPicPr>
      <xdr:blipFill>
        <a:blip r:embed="rId1"/>
        <a:stretch>
          <a:fillRect/>
        </a:stretch>
      </xdr:blipFill>
      <xdr:spPr>
        <a:xfrm>
          <a:off x="11062970" y="43589575"/>
          <a:ext cx="520700" cy="86804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812165</xdr:rowOff>
    </xdr:to>
    <xdr:pic>
      <xdr:nvPicPr>
        <xdr:cNvPr id="720" name="Picture 438836" hidden="1"/>
        <xdr:cNvPicPr/>
      </xdr:nvPicPr>
      <xdr:blipFill>
        <a:blip r:embed="rId1"/>
        <a:stretch>
          <a:fillRect/>
        </a:stretch>
      </xdr:blipFill>
      <xdr:spPr>
        <a:xfrm>
          <a:off x="11062970" y="43589575"/>
          <a:ext cx="520700" cy="81216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500380</xdr:rowOff>
    </xdr:to>
    <xdr:pic>
      <xdr:nvPicPr>
        <xdr:cNvPr id="725" name="Picture 438836" hidden="1"/>
        <xdr:cNvPicPr/>
      </xdr:nvPicPr>
      <xdr:blipFill>
        <a:blip r:embed="rId1"/>
        <a:stretch>
          <a:fillRect/>
        </a:stretch>
      </xdr:blipFill>
      <xdr:spPr>
        <a:xfrm>
          <a:off x="11062970" y="43589575"/>
          <a:ext cx="520700" cy="50038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868045</xdr:rowOff>
    </xdr:to>
    <xdr:pic>
      <xdr:nvPicPr>
        <xdr:cNvPr id="726" name="Picture 438836" hidden="1"/>
        <xdr:cNvPicPr/>
      </xdr:nvPicPr>
      <xdr:blipFill>
        <a:blip r:embed="rId1"/>
        <a:stretch>
          <a:fillRect/>
        </a:stretch>
      </xdr:blipFill>
      <xdr:spPr>
        <a:xfrm>
          <a:off x="11062970" y="43589575"/>
          <a:ext cx="527050" cy="86804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812165</xdr:rowOff>
    </xdr:to>
    <xdr:pic>
      <xdr:nvPicPr>
        <xdr:cNvPr id="727" name="Picture 438836" hidden="1"/>
        <xdr:cNvPicPr/>
      </xdr:nvPicPr>
      <xdr:blipFill>
        <a:blip r:embed="rId1"/>
        <a:stretch>
          <a:fillRect/>
        </a:stretch>
      </xdr:blipFill>
      <xdr:spPr>
        <a:xfrm>
          <a:off x="11062970" y="43589575"/>
          <a:ext cx="527050" cy="81216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500380</xdr:rowOff>
    </xdr:to>
    <xdr:pic>
      <xdr:nvPicPr>
        <xdr:cNvPr id="732" name="Picture 438836" hidden="1"/>
        <xdr:cNvPicPr/>
      </xdr:nvPicPr>
      <xdr:blipFill>
        <a:blip r:embed="rId1"/>
        <a:stretch>
          <a:fillRect/>
        </a:stretch>
      </xdr:blipFill>
      <xdr:spPr>
        <a:xfrm>
          <a:off x="11062970" y="43589575"/>
          <a:ext cx="527050" cy="500380"/>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817245</xdr:rowOff>
    </xdr:to>
    <xdr:pic>
      <xdr:nvPicPr>
        <xdr:cNvPr id="733" name="Picture 438836" hidden="1"/>
        <xdr:cNvPicPr/>
      </xdr:nvPicPr>
      <xdr:blipFill>
        <a:blip r:embed="rId1"/>
        <a:stretch>
          <a:fillRect/>
        </a:stretch>
      </xdr:blipFill>
      <xdr:spPr>
        <a:xfrm>
          <a:off x="11062970" y="43589575"/>
          <a:ext cx="518795" cy="817245"/>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505460</xdr:rowOff>
    </xdr:to>
    <xdr:pic>
      <xdr:nvPicPr>
        <xdr:cNvPr id="735" name="Picture 438836" hidden="1"/>
        <xdr:cNvPicPr/>
      </xdr:nvPicPr>
      <xdr:blipFill>
        <a:blip r:embed="rId1"/>
        <a:stretch>
          <a:fillRect/>
        </a:stretch>
      </xdr:blipFill>
      <xdr:spPr>
        <a:xfrm>
          <a:off x="11062970" y="43589575"/>
          <a:ext cx="518795" cy="50546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899160</xdr:rowOff>
    </xdr:to>
    <xdr:pic>
      <xdr:nvPicPr>
        <xdr:cNvPr id="788" name="Picture 438836" hidden="1"/>
        <xdr:cNvPicPr/>
      </xdr:nvPicPr>
      <xdr:blipFill>
        <a:blip r:embed="rId1"/>
        <a:stretch>
          <a:fillRect/>
        </a:stretch>
      </xdr:blipFill>
      <xdr:spPr>
        <a:xfrm>
          <a:off x="11062970" y="43589575"/>
          <a:ext cx="520700" cy="899160"/>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523875</xdr:rowOff>
    </xdr:to>
    <xdr:pic>
      <xdr:nvPicPr>
        <xdr:cNvPr id="791" name="Picture 438836" hidden="1"/>
        <xdr:cNvPicPr/>
      </xdr:nvPicPr>
      <xdr:blipFill>
        <a:blip r:embed="rId1"/>
        <a:stretch>
          <a:fillRect/>
        </a:stretch>
      </xdr:blipFill>
      <xdr:spPr>
        <a:xfrm>
          <a:off x="11062970" y="43589575"/>
          <a:ext cx="520700" cy="52387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899160</xdr:rowOff>
    </xdr:to>
    <xdr:pic>
      <xdr:nvPicPr>
        <xdr:cNvPr id="793" name="Picture 438836" hidden="1"/>
        <xdr:cNvPicPr/>
      </xdr:nvPicPr>
      <xdr:blipFill>
        <a:blip r:embed="rId1"/>
        <a:stretch>
          <a:fillRect/>
        </a:stretch>
      </xdr:blipFill>
      <xdr:spPr>
        <a:xfrm>
          <a:off x="11062970" y="43589575"/>
          <a:ext cx="527050" cy="89916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523875</xdr:rowOff>
    </xdr:to>
    <xdr:pic>
      <xdr:nvPicPr>
        <xdr:cNvPr id="796" name="Picture 438836" hidden="1"/>
        <xdr:cNvPicPr/>
      </xdr:nvPicPr>
      <xdr:blipFill>
        <a:blip r:embed="rId1"/>
        <a:stretch>
          <a:fillRect/>
        </a:stretch>
      </xdr:blipFill>
      <xdr:spPr>
        <a:xfrm>
          <a:off x="11062970" y="43589575"/>
          <a:ext cx="527050" cy="523875"/>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530225</xdr:rowOff>
    </xdr:to>
    <xdr:pic>
      <xdr:nvPicPr>
        <xdr:cNvPr id="799" name="Picture 438836" hidden="1"/>
        <xdr:cNvPicPr/>
      </xdr:nvPicPr>
      <xdr:blipFill>
        <a:blip r:embed="rId1"/>
        <a:stretch>
          <a:fillRect/>
        </a:stretch>
      </xdr:blipFill>
      <xdr:spPr>
        <a:xfrm>
          <a:off x="11062970" y="43589575"/>
          <a:ext cx="518795" cy="53022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901065</xdr:rowOff>
    </xdr:to>
    <xdr:pic>
      <xdr:nvPicPr>
        <xdr:cNvPr id="840" name="Picture 438836" hidden="1"/>
        <xdr:cNvPicPr/>
      </xdr:nvPicPr>
      <xdr:blipFill>
        <a:blip r:embed="rId1"/>
        <a:stretch>
          <a:fillRect/>
        </a:stretch>
      </xdr:blipFill>
      <xdr:spPr>
        <a:xfrm>
          <a:off x="11062970" y="43589575"/>
          <a:ext cx="520700" cy="901065"/>
        </a:xfrm>
        <a:prstGeom prst="rect">
          <a:avLst/>
        </a:prstGeom>
        <a:noFill/>
        <a:ln w="9525">
          <a:noFill/>
        </a:ln>
      </xdr:spPr>
    </xdr:pic>
    <xdr:clientData/>
  </xdr:twoCellAnchor>
  <xdr:twoCellAnchor editAs="oneCell">
    <xdr:from>
      <xdr:col>12</xdr:col>
      <xdr:colOff>0</xdr:colOff>
      <xdr:row>30</xdr:row>
      <xdr:rowOff>0</xdr:rowOff>
    </xdr:from>
    <xdr:to>
      <xdr:col>13</xdr:col>
      <xdr:colOff>10795</xdr:colOff>
      <xdr:row>30</xdr:row>
      <xdr:rowOff>525780</xdr:rowOff>
    </xdr:to>
    <xdr:pic>
      <xdr:nvPicPr>
        <xdr:cNvPr id="843" name="Picture 438836" hidden="1"/>
        <xdr:cNvPicPr/>
      </xdr:nvPicPr>
      <xdr:blipFill>
        <a:blip r:embed="rId1"/>
        <a:stretch>
          <a:fillRect/>
        </a:stretch>
      </xdr:blipFill>
      <xdr:spPr>
        <a:xfrm>
          <a:off x="11062970" y="43589575"/>
          <a:ext cx="520700" cy="525780"/>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901065</xdr:rowOff>
    </xdr:to>
    <xdr:pic>
      <xdr:nvPicPr>
        <xdr:cNvPr id="845" name="Picture 438836" hidden="1"/>
        <xdr:cNvPicPr/>
      </xdr:nvPicPr>
      <xdr:blipFill>
        <a:blip r:embed="rId1"/>
        <a:stretch>
          <a:fillRect/>
        </a:stretch>
      </xdr:blipFill>
      <xdr:spPr>
        <a:xfrm>
          <a:off x="11062970" y="43589575"/>
          <a:ext cx="527050" cy="901065"/>
        </a:xfrm>
        <a:prstGeom prst="rect">
          <a:avLst/>
        </a:prstGeom>
        <a:noFill/>
        <a:ln w="9525">
          <a:noFill/>
        </a:ln>
      </xdr:spPr>
    </xdr:pic>
    <xdr:clientData/>
  </xdr:twoCellAnchor>
  <xdr:twoCellAnchor editAs="oneCell">
    <xdr:from>
      <xdr:col>12</xdr:col>
      <xdr:colOff>0</xdr:colOff>
      <xdr:row>30</xdr:row>
      <xdr:rowOff>0</xdr:rowOff>
    </xdr:from>
    <xdr:to>
      <xdr:col>13</xdr:col>
      <xdr:colOff>17145</xdr:colOff>
      <xdr:row>30</xdr:row>
      <xdr:rowOff>525780</xdr:rowOff>
    </xdr:to>
    <xdr:pic>
      <xdr:nvPicPr>
        <xdr:cNvPr id="848" name="Picture 438836" hidden="1"/>
        <xdr:cNvPicPr/>
      </xdr:nvPicPr>
      <xdr:blipFill>
        <a:blip r:embed="rId1"/>
        <a:stretch>
          <a:fillRect/>
        </a:stretch>
      </xdr:blipFill>
      <xdr:spPr>
        <a:xfrm>
          <a:off x="11062970" y="43589575"/>
          <a:ext cx="527050" cy="525780"/>
        </a:xfrm>
        <a:prstGeom prst="rect">
          <a:avLst/>
        </a:prstGeom>
        <a:noFill/>
        <a:ln w="9525">
          <a:noFill/>
        </a:ln>
      </xdr:spPr>
    </xdr:pic>
    <xdr:clientData/>
  </xdr:twoCellAnchor>
  <xdr:twoCellAnchor editAs="oneCell">
    <xdr:from>
      <xdr:col>12</xdr:col>
      <xdr:colOff>0</xdr:colOff>
      <xdr:row>30</xdr:row>
      <xdr:rowOff>0</xdr:rowOff>
    </xdr:from>
    <xdr:to>
      <xdr:col>13</xdr:col>
      <xdr:colOff>8890</xdr:colOff>
      <xdr:row>30</xdr:row>
      <xdr:rowOff>530860</xdr:rowOff>
    </xdr:to>
    <xdr:pic>
      <xdr:nvPicPr>
        <xdr:cNvPr id="851" name="Picture 438836" hidden="1"/>
        <xdr:cNvPicPr/>
      </xdr:nvPicPr>
      <xdr:blipFill>
        <a:blip r:embed="rId1"/>
        <a:stretch>
          <a:fillRect/>
        </a:stretch>
      </xdr:blipFill>
      <xdr:spPr>
        <a:xfrm>
          <a:off x="11062970" y="43589575"/>
          <a:ext cx="518795" cy="530860"/>
        </a:xfrm>
        <a:prstGeom prst="rect">
          <a:avLst/>
        </a:prstGeom>
        <a:noFill/>
        <a:ln w="9525">
          <a:noFill/>
        </a:ln>
      </xdr:spPr>
    </xdr:pic>
    <xdr:clientData/>
  </xdr:twoCellAnchor>
  <xdr:twoCellAnchor editAs="oneCell">
    <xdr:from>
      <xdr:col>12</xdr:col>
      <xdr:colOff>0</xdr:colOff>
      <xdr:row>29</xdr:row>
      <xdr:rowOff>0</xdr:rowOff>
    </xdr:from>
    <xdr:to>
      <xdr:col>13</xdr:col>
      <xdr:colOff>10795</xdr:colOff>
      <xdr:row>29</xdr:row>
      <xdr:rowOff>527050</xdr:rowOff>
    </xdr:to>
    <xdr:pic>
      <xdr:nvPicPr>
        <xdr:cNvPr id="935" name="Picture 438836" hidden="1"/>
        <xdr:cNvPicPr/>
      </xdr:nvPicPr>
      <xdr:blipFill>
        <a:blip r:embed="rId1"/>
        <a:stretch>
          <a:fillRect/>
        </a:stretch>
      </xdr:blipFill>
      <xdr:spPr>
        <a:xfrm>
          <a:off x="11062970" y="42052875"/>
          <a:ext cx="520700" cy="527050"/>
        </a:xfrm>
        <a:prstGeom prst="rect">
          <a:avLst/>
        </a:prstGeom>
        <a:noFill/>
        <a:ln w="9525">
          <a:noFill/>
        </a:ln>
      </xdr:spPr>
    </xdr:pic>
    <xdr:clientData/>
  </xdr:twoCellAnchor>
  <xdr:twoCellAnchor editAs="oneCell">
    <xdr:from>
      <xdr:col>12</xdr:col>
      <xdr:colOff>0</xdr:colOff>
      <xdr:row>29</xdr:row>
      <xdr:rowOff>0</xdr:rowOff>
    </xdr:from>
    <xdr:to>
      <xdr:col>13</xdr:col>
      <xdr:colOff>17145</xdr:colOff>
      <xdr:row>29</xdr:row>
      <xdr:rowOff>527050</xdr:rowOff>
    </xdr:to>
    <xdr:pic>
      <xdr:nvPicPr>
        <xdr:cNvPr id="936" name="Picture 438836" hidden="1"/>
        <xdr:cNvPicPr/>
      </xdr:nvPicPr>
      <xdr:blipFill>
        <a:blip r:embed="rId1"/>
        <a:stretch>
          <a:fillRect/>
        </a:stretch>
      </xdr:blipFill>
      <xdr:spPr>
        <a:xfrm>
          <a:off x="11062970" y="42052875"/>
          <a:ext cx="527050" cy="527050"/>
        </a:xfrm>
        <a:prstGeom prst="rect">
          <a:avLst/>
        </a:prstGeom>
        <a:noFill/>
        <a:ln w="9525">
          <a:noFill/>
        </a:ln>
      </xdr:spPr>
    </xdr:pic>
    <xdr:clientData/>
  </xdr:twoCellAnchor>
  <xdr:twoCellAnchor editAs="oneCell">
    <xdr:from>
      <xdr:col>12</xdr:col>
      <xdr:colOff>0</xdr:colOff>
      <xdr:row>29</xdr:row>
      <xdr:rowOff>0</xdr:rowOff>
    </xdr:from>
    <xdr:to>
      <xdr:col>13</xdr:col>
      <xdr:colOff>8890</xdr:colOff>
      <xdr:row>29</xdr:row>
      <xdr:rowOff>533400</xdr:rowOff>
    </xdr:to>
    <xdr:pic>
      <xdr:nvPicPr>
        <xdr:cNvPr id="937" name="Picture 438836" hidden="1"/>
        <xdr:cNvPicPr/>
      </xdr:nvPicPr>
      <xdr:blipFill>
        <a:blip r:embed="rId1"/>
        <a:stretch>
          <a:fillRect/>
        </a:stretch>
      </xdr:blipFill>
      <xdr:spPr>
        <a:xfrm>
          <a:off x="11062970" y="42052875"/>
          <a:ext cx="518795" cy="533400"/>
        </a:xfrm>
        <a:prstGeom prst="rect">
          <a:avLst/>
        </a:prstGeom>
        <a:noFill/>
        <a:ln w="9525">
          <a:noFill/>
        </a:ln>
      </xdr:spPr>
    </xdr:pic>
    <xdr:clientData/>
  </xdr:twoCellAnchor>
  <xdr:twoCellAnchor editAs="oneCell">
    <xdr:from>
      <xdr:col>12</xdr:col>
      <xdr:colOff>0</xdr:colOff>
      <xdr:row>29</xdr:row>
      <xdr:rowOff>0</xdr:rowOff>
    </xdr:from>
    <xdr:to>
      <xdr:col>13</xdr:col>
      <xdr:colOff>10795</xdr:colOff>
      <xdr:row>29</xdr:row>
      <xdr:rowOff>868045</xdr:rowOff>
    </xdr:to>
    <xdr:pic>
      <xdr:nvPicPr>
        <xdr:cNvPr id="947" name="Picture 438836" hidden="1"/>
        <xdr:cNvPicPr/>
      </xdr:nvPicPr>
      <xdr:blipFill>
        <a:blip r:embed="rId1"/>
        <a:stretch>
          <a:fillRect/>
        </a:stretch>
      </xdr:blipFill>
      <xdr:spPr>
        <a:xfrm>
          <a:off x="11062970" y="42052875"/>
          <a:ext cx="520700" cy="868045"/>
        </a:xfrm>
        <a:prstGeom prst="rect">
          <a:avLst/>
        </a:prstGeom>
        <a:noFill/>
        <a:ln w="9525">
          <a:noFill/>
        </a:ln>
      </xdr:spPr>
    </xdr:pic>
    <xdr:clientData/>
  </xdr:twoCellAnchor>
  <xdr:twoCellAnchor editAs="oneCell">
    <xdr:from>
      <xdr:col>12</xdr:col>
      <xdr:colOff>0</xdr:colOff>
      <xdr:row>29</xdr:row>
      <xdr:rowOff>0</xdr:rowOff>
    </xdr:from>
    <xdr:to>
      <xdr:col>13</xdr:col>
      <xdr:colOff>10795</xdr:colOff>
      <xdr:row>29</xdr:row>
      <xdr:rowOff>812165</xdr:rowOff>
    </xdr:to>
    <xdr:pic>
      <xdr:nvPicPr>
        <xdr:cNvPr id="948" name="Picture 438836" hidden="1"/>
        <xdr:cNvPicPr/>
      </xdr:nvPicPr>
      <xdr:blipFill>
        <a:blip r:embed="rId1"/>
        <a:stretch>
          <a:fillRect/>
        </a:stretch>
      </xdr:blipFill>
      <xdr:spPr>
        <a:xfrm>
          <a:off x="11062970" y="42052875"/>
          <a:ext cx="520700" cy="812165"/>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1030605</xdr:rowOff>
    </xdr:to>
    <xdr:pic>
      <xdr:nvPicPr>
        <xdr:cNvPr id="949" name="Picture 438836" hidden="1"/>
        <xdr:cNvPicPr/>
      </xdr:nvPicPr>
      <xdr:blipFill>
        <a:blip r:embed="rId1"/>
        <a:stretch>
          <a:fillRect/>
        </a:stretch>
      </xdr:blipFill>
      <xdr:spPr>
        <a:xfrm>
          <a:off x="11062970" y="40516175"/>
          <a:ext cx="520700" cy="1030605"/>
        </a:xfrm>
        <a:prstGeom prst="rect">
          <a:avLst/>
        </a:prstGeom>
        <a:noFill/>
        <a:ln w="9525">
          <a:noFill/>
        </a:ln>
      </xdr:spPr>
    </xdr:pic>
    <xdr:clientData/>
  </xdr:twoCellAnchor>
  <xdr:twoCellAnchor editAs="oneCell">
    <xdr:from>
      <xdr:col>12</xdr:col>
      <xdr:colOff>0</xdr:colOff>
      <xdr:row>29</xdr:row>
      <xdr:rowOff>0</xdr:rowOff>
    </xdr:from>
    <xdr:to>
      <xdr:col>13</xdr:col>
      <xdr:colOff>10795</xdr:colOff>
      <xdr:row>29</xdr:row>
      <xdr:rowOff>500380</xdr:rowOff>
    </xdr:to>
    <xdr:pic>
      <xdr:nvPicPr>
        <xdr:cNvPr id="952" name="Picture 438836" hidden="1"/>
        <xdr:cNvPicPr/>
      </xdr:nvPicPr>
      <xdr:blipFill>
        <a:blip r:embed="rId1"/>
        <a:stretch>
          <a:fillRect/>
        </a:stretch>
      </xdr:blipFill>
      <xdr:spPr>
        <a:xfrm>
          <a:off x="11062970" y="42052875"/>
          <a:ext cx="520700" cy="500380"/>
        </a:xfrm>
        <a:prstGeom prst="rect">
          <a:avLst/>
        </a:prstGeom>
        <a:noFill/>
        <a:ln w="9525">
          <a:noFill/>
        </a:ln>
      </xdr:spPr>
    </xdr:pic>
    <xdr:clientData/>
  </xdr:twoCellAnchor>
  <xdr:twoCellAnchor editAs="oneCell">
    <xdr:from>
      <xdr:col>12</xdr:col>
      <xdr:colOff>0</xdr:colOff>
      <xdr:row>29</xdr:row>
      <xdr:rowOff>0</xdr:rowOff>
    </xdr:from>
    <xdr:to>
      <xdr:col>13</xdr:col>
      <xdr:colOff>17145</xdr:colOff>
      <xdr:row>29</xdr:row>
      <xdr:rowOff>868045</xdr:rowOff>
    </xdr:to>
    <xdr:pic>
      <xdr:nvPicPr>
        <xdr:cNvPr id="953" name="Picture 438836" hidden="1"/>
        <xdr:cNvPicPr/>
      </xdr:nvPicPr>
      <xdr:blipFill>
        <a:blip r:embed="rId1"/>
        <a:stretch>
          <a:fillRect/>
        </a:stretch>
      </xdr:blipFill>
      <xdr:spPr>
        <a:xfrm>
          <a:off x="11062970" y="42052875"/>
          <a:ext cx="527050" cy="868045"/>
        </a:xfrm>
        <a:prstGeom prst="rect">
          <a:avLst/>
        </a:prstGeom>
        <a:noFill/>
        <a:ln w="9525">
          <a:noFill/>
        </a:ln>
      </xdr:spPr>
    </xdr:pic>
    <xdr:clientData/>
  </xdr:twoCellAnchor>
  <xdr:twoCellAnchor editAs="oneCell">
    <xdr:from>
      <xdr:col>12</xdr:col>
      <xdr:colOff>0</xdr:colOff>
      <xdr:row>29</xdr:row>
      <xdr:rowOff>0</xdr:rowOff>
    </xdr:from>
    <xdr:to>
      <xdr:col>13</xdr:col>
      <xdr:colOff>17145</xdr:colOff>
      <xdr:row>29</xdr:row>
      <xdr:rowOff>812165</xdr:rowOff>
    </xdr:to>
    <xdr:pic>
      <xdr:nvPicPr>
        <xdr:cNvPr id="954" name="Picture 438836" hidden="1"/>
        <xdr:cNvPicPr/>
      </xdr:nvPicPr>
      <xdr:blipFill>
        <a:blip r:embed="rId1"/>
        <a:stretch>
          <a:fillRect/>
        </a:stretch>
      </xdr:blipFill>
      <xdr:spPr>
        <a:xfrm>
          <a:off x="11062970" y="42052875"/>
          <a:ext cx="527050" cy="81216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1030605</xdr:rowOff>
    </xdr:to>
    <xdr:pic>
      <xdr:nvPicPr>
        <xdr:cNvPr id="955" name="Picture 438836" hidden="1"/>
        <xdr:cNvPicPr/>
      </xdr:nvPicPr>
      <xdr:blipFill>
        <a:blip r:embed="rId1"/>
        <a:stretch>
          <a:fillRect/>
        </a:stretch>
      </xdr:blipFill>
      <xdr:spPr>
        <a:xfrm>
          <a:off x="11062970" y="40516175"/>
          <a:ext cx="527050" cy="1030605"/>
        </a:xfrm>
        <a:prstGeom prst="rect">
          <a:avLst/>
        </a:prstGeom>
        <a:noFill/>
        <a:ln w="9525">
          <a:noFill/>
        </a:ln>
      </xdr:spPr>
    </xdr:pic>
    <xdr:clientData/>
  </xdr:twoCellAnchor>
  <xdr:twoCellAnchor editAs="oneCell">
    <xdr:from>
      <xdr:col>12</xdr:col>
      <xdr:colOff>0</xdr:colOff>
      <xdr:row>29</xdr:row>
      <xdr:rowOff>0</xdr:rowOff>
    </xdr:from>
    <xdr:to>
      <xdr:col>13</xdr:col>
      <xdr:colOff>17145</xdr:colOff>
      <xdr:row>29</xdr:row>
      <xdr:rowOff>500380</xdr:rowOff>
    </xdr:to>
    <xdr:pic>
      <xdr:nvPicPr>
        <xdr:cNvPr id="958" name="Picture 438836" hidden="1"/>
        <xdr:cNvPicPr/>
      </xdr:nvPicPr>
      <xdr:blipFill>
        <a:blip r:embed="rId1"/>
        <a:stretch>
          <a:fillRect/>
        </a:stretch>
      </xdr:blipFill>
      <xdr:spPr>
        <a:xfrm>
          <a:off x="11062970" y="42052875"/>
          <a:ext cx="527050" cy="500380"/>
        </a:xfrm>
        <a:prstGeom prst="rect">
          <a:avLst/>
        </a:prstGeom>
        <a:noFill/>
        <a:ln w="9525">
          <a:noFill/>
        </a:ln>
      </xdr:spPr>
    </xdr:pic>
    <xdr:clientData/>
  </xdr:twoCellAnchor>
  <xdr:twoCellAnchor editAs="oneCell">
    <xdr:from>
      <xdr:col>12</xdr:col>
      <xdr:colOff>0</xdr:colOff>
      <xdr:row>29</xdr:row>
      <xdr:rowOff>0</xdr:rowOff>
    </xdr:from>
    <xdr:to>
      <xdr:col>13</xdr:col>
      <xdr:colOff>8890</xdr:colOff>
      <xdr:row>29</xdr:row>
      <xdr:rowOff>817245</xdr:rowOff>
    </xdr:to>
    <xdr:pic>
      <xdr:nvPicPr>
        <xdr:cNvPr id="959" name="Picture 438836" hidden="1"/>
        <xdr:cNvPicPr/>
      </xdr:nvPicPr>
      <xdr:blipFill>
        <a:blip r:embed="rId1"/>
        <a:stretch>
          <a:fillRect/>
        </a:stretch>
      </xdr:blipFill>
      <xdr:spPr>
        <a:xfrm>
          <a:off x="11062970" y="42052875"/>
          <a:ext cx="518795" cy="817245"/>
        </a:xfrm>
        <a:prstGeom prst="rect">
          <a:avLst/>
        </a:prstGeom>
        <a:noFill/>
        <a:ln w="9525">
          <a:noFill/>
        </a:ln>
      </xdr:spPr>
    </xdr:pic>
    <xdr:clientData/>
  </xdr:twoCellAnchor>
  <xdr:twoCellAnchor editAs="oneCell">
    <xdr:from>
      <xdr:col>12</xdr:col>
      <xdr:colOff>0</xdr:colOff>
      <xdr:row>29</xdr:row>
      <xdr:rowOff>0</xdr:rowOff>
    </xdr:from>
    <xdr:to>
      <xdr:col>13</xdr:col>
      <xdr:colOff>8890</xdr:colOff>
      <xdr:row>29</xdr:row>
      <xdr:rowOff>505460</xdr:rowOff>
    </xdr:to>
    <xdr:pic>
      <xdr:nvPicPr>
        <xdr:cNvPr id="961" name="Picture 438836" hidden="1"/>
        <xdr:cNvPicPr/>
      </xdr:nvPicPr>
      <xdr:blipFill>
        <a:blip r:embed="rId1"/>
        <a:stretch>
          <a:fillRect/>
        </a:stretch>
      </xdr:blipFill>
      <xdr:spPr>
        <a:xfrm>
          <a:off x="11062970" y="42052875"/>
          <a:ext cx="518795" cy="505460"/>
        </a:xfrm>
        <a:prstGeom prst="rect">
          <a:avLst/>
        </a:prstGeom>
        <a:noFill/>
        <a:ln w="9525">
          <a:noFill/>
        </a:ln>
      </xdr:spPr>
    </xdr:pic>
    <xdr:clientData/>
  </xdr:twoCellAnchor>
  <xdr:twoCellAnchor editAs="oneCell">
    <xdr:from>
      <xdr:col>12</xdr:col>
      <xdr:colOff>0</xdr:colOff>
      <xdr:row>29</xdr:row>
      <xdr:rowOff>0</xdr:rowOff>
    </xdr:from>
    <xdr:to>
      <xdr:col>13</xdr:col>
      <xdr:colOff>10795</xdr:colOff>
      <xdr:row>29</xdr:row>
      <xdr:rowOff>899160</xdr:rowOff>
    </xdr:to>
    <xdr:pic>
      <xdr:nvPicPr>
        <xdr:cNvPr id="1007" name="Picture 438836" hidden="1"/>
        <xdr:cNvPicPr/>
      </xdr:nvPicPr>
      <xdr:blipFill>
        <a:blip r:embed="rId1"/>
        <a:stretch>
          <a:fillRect/>
        </a:stretch>
      </xdr:blipFill>
      <xdr:spPr>
        <a:xfrm>
          <a:off x="11062970" y="42052875"/>
          <a:ext cx="520700" cy="899160"/>
        </a:xfrm>
        <a:prstGeom prst="rect">
          <a:avLst/>
        </a:prstGeom>
        <a:noFill/>
        <a:ln w="9525">
          <a:noFill/>
        </a:ln>
      </xdr:spPr>
    </xdr:pic>
    <xdr:clientData/>
  </xdr:twoCellAnchor>
  <xdr:twoCellAnchor editAs="oneCell">
    <xdr:from>
      <xdr:col>12</xdr:col>
      <xdr:colOff>0</xdr:colOff>
      <xdr:row>29</xdr:row>
      <xdr:rowOff>0</xdr:rowOff>
    </xdr:from>
    <xdr:to>
      <xdr:col>13</xdr:col>
      <xdr:colOff>10795</xdr:colOff>
      <xdr:row>29</xdr:row>
      <xdr:rowOff>523875</xdr:rowOff>
    </xdr:to>
    <xdr:pic>
      <xdr:nvPicPr>
        <xdr:cNvPr id="1009" name="Picture 438836" hidden="1"/>
        <xdr:cNvPicPr/>
      </xdr:nvPicPr>
      <xdr:blipFill>
        <a:blip r:embed="rId1"/>
        <a:stretch>
          <a:fillRect/>
        </a:stretch>
      </xdr:blipFill>
      <xdr:spPr>
        <a:xfrm>
          <a:off x="11062970" y="42052875"/>
          <a:ext cx="520700" cy="523875"/>
        </a:xfrm>
        <a:prstGeom prst="rect">
          <a:avLst/>
        </a:prstGeom>
        <a:noFill/>
        <a:ln w="9525">
          <a:noFill/>
        </a:ln>
      </xdr:spPr>
    </xdr:pic>
    <xdr:clientData/>
  </xdr:twoCellAnchor>
  <xdr:twoCellAnchor editAs="oneCell">
    <xdr:from>
      <xdr:col>12</xdr:col>
      <xdr:colOff>0</xdr:colOff>
      <xdr:row>29</xdr:row>
      <xdr:rowOff>0</xdr:rowOff>
    </xdr:from>
    <xdr:to>
      <xdr:col>13</xdr:col>
      <xdr:colOff>17145</xdr:colOff>
      <xdr:row>29</xdr:row>
      <xdr:rowOff>899160</xdr:rowOff>
    </xdr:to>
    <xdr:pic>
      <xdr:nvPicPr>
        <xdr:cNvPr id="1010" name="Picture 438836" hidden="1"/>
        <xdr:cNvPicPr/>
      </xdr:nvPicPr>
      <xdr:blipFill>
        <a:blip r:embed="rId1"/>
        <a:stretch>
          <a:fillRect/>
        </a:stretch>
      </xdr:blipFill>
      <xdr:spPr>
        <a:xfrm>
          <a:off x="11062970" y="42052875"/>
          <a:ext cx="527050" cy="899160"/>
        </a:xfrm>
        <a:prstGeom prst="rect">
          <a:avLst/>
        </a:prstGeom>
        <a:noFill/>
        <a:ln w="9525">
          <a:noFill/>
        </a:ln>
      </xdr:spPr>
    </xdr:pic>
    <xdr:clientData/>
  </xdr:twoCellAnchor>
  <xdr:twoCellAnchor editAs="oneCell">
    <xdr:from>
      <xdr:col>12</xdr:col>
      <xdr:colOff>0</xdr:colOff>
      <xdr:row>29</xdr:row>
      <xdr:rowOff>0</xdr:rowOff>
    </xdr:from>
    <xdr:to>
      <xdr:col>13</xdr:col>
      <xdr:colOff>17145</xdr:colOff>
      <xdr:row>29</xdr:row>
      <xdr:rowOff>523875</xdr:rowOff>
    </xdr:to>
    <xdr:pic>
      <xdr:nvPicPr>
        <xdr:cNvPr id="1012" name="Picture 438836" hidden="1"/>
        <xdr:cNvPicPr/>
      </xdr:nvPicPr>
      <xdr:blipFill>
        <a:blip r:embed="rId1"/>
        <a:stretch>
          <a:fillRect/>
        </a:stretch>
      </xdr:blipFill>
      <xdr:spPr>
        <a:xfrm>
          <a:off x="11062970" y="42052875"/>
          <a:ext cx="527050" cy="523875"/>
        </a:xfrm>
        <a:prstGeom prst="rect">
          <a:avLst/>
        </a:prstGeom>
        <a:noFill/>
        <a:ln w="9525">
          <a:noFill/>
        </a:ln>
      </xdr:spPr>
    </xdr:pic>
    <xdr:clientData/>
  </xdr:twoCellAnchor>
  <xdr:twoCellAnchor editAs="oneCell">
    <xdr:from>
      <xdr:col>12</xdr:col>
      <xdr:colOff>0</xdr:colOff>
      <xdr:row>29</xdr:row>
      <xdr:rowOff>0</xdr:rowOff>
    </xdr:from>
    <xdr:to>
      <xdr:col>13</xdr:col>
      <xdr:colOff>8890</xdr:colOff>
      <xdr:row>29</xdr:row>
      <xdr:rowOff>530225</xdr:rowOff>
    </xdr:to>
    <xdr:pic>
      <xdr:nvPicPr>
        <xdr:cNvPr id="1013" name="Picture 438836" hidden="1"/>
        <xdr:cNvPicPr/>
      </xdr:nvPicPr>
      <xdr:blipFill>
        <a:blip r:embed="rId1"/>
        <a:stretch>
          <a:fillRect/>
        </a:stretch>
      </xdr:blipFill>
      <xdr:spPr>
        <a:xfrm>
          <a:off x="11062970" y="42052875"/>
          <a:ext cx="518795" cy="530225"/>
        </a:xfrm>
        <a:prstGeom prst="rect">
          <a:avLst/>
        </a:prstGeom>
        <a:noFill/>
        <a:ln w="9525">
          <a:noFill/>
        </a:ln>
      </xdr:spPr>
    </xdr:pic>
    <xdr:clientData/>
  </xdr:twoCellAnchor>
  <xdr:twoCellAnchor editAs="oneCell">
    <xdr:from>
      <xdr:col>12</xdr:col>
      <xdr:colOff>0</xdr:colOff>
      <xdr:row>29</xdr:row>
      <xdr:rowOff>0</xdr:rowOff>
    </xdr:from>
    <xdr:to>
      <xdr:col>13</xdr:col>
      <xdr:colOff>10795</xdr:colOff>
      <xdr:row>29</xdr:row>
      <xdr:rowOff>901065</xdr:rowOff>
    </xdr:to>
    <xdr:pic>
      <xdr:nvPicPr>
        <xdr:cNvPr id="1035" name="Picture 438836" hidden="1"/>
        <xdr:cNvPicPr/>
      </xdr:nvPicPr>
      <xdr:blipFill>
        <a:blip r:embed="rId1"/>
        <a:stretch>
          <a:fillRect/>
        </a:stretch>
      </xdr:blipFill>
      <xdr:spPr>
        <a:xfrm>
          <a:off x="11062970" y="42052875"/>
          <a:ext cx="520700" cy="901065"/>
        </a:xfrm>
        <a:prstGeom prst="rect">
          <a:avLst/>
        </a:prstGeom>
        <a:noFill/>
        <a:ln w="9525">
          <a:noFill/>
        </a:ln>
      </xdr:spPr>
    </xdr:pic>
    <xdr:clientData/>
  </xdr:twoCellAnchor>
  <xdr:twoCellAnchor editAs="oneCell">
    <xdr:from>
      <xdr:col>12</xdr:col>
      <xdr:colOff>0</xdr:colOff>
      <xdr:row>29</xdr:row>
      <xdr:rowOff>0</xdr:rowOff>
    </xdr:from>
    <xdr:to>
      <xdr:col>13</xdr:col>
      <xdr:colOff>10795</xdr:colOff>
      <xdr:row>29</xdr:row>
      <xdr:rowOff>525780</xdr:rowOff>
    </xdr:to>
    <xdr:pic>
      <xdr:nvPicPr>
        <xdr:cNvPr id="1037" name="Picture 438836" hidden="1"/>
        <xdr:cNvPicPr/>
      </xdr:nvPicPr>
      <xdr:blipFill>
        <a:blip r:embed="rId1"/>
        <a:stretch>
          <a:fillRect/>
        </a:stretch>
      </xdr:blipFill>
      <xdr:spPr>
        <a:xfrm>
          <a:off x="11062970" y="42052875"/>
          <a:ext cx="520700" cy="525780"/>
        </a:xfrm>
        <a:prstGeom prst="rect">
          <a:avLst/>
        </a:prstGeom>
        <a:noFill/>
        <a:ln w="9525">
          <a:noFill/>
        </a:ln>
      </xdr:spPr>
    </xdr:pic>
    <xdr:clientData/>
  </xdr:twoCellAnchor>
  <xdr:twoCellAnchor editAs="oneCell">
    <xdr:from>
      <xdr:col>12</xdr:col>
      <xdr:colOff>0</xdr:colOff>
      <xdr:row>29</xdr:row>
      <xdr:rowOff>0</xdr:rowOff>
    </xdr:from>
    <xdr:to>
      <xdr:col>13</xdr:col>
      <xdr:colOff>17145</xdr:colOff>
      <xdr:row>29</xdr:row>
      <xdr:rowOff>901065</xdr:rowOff>
    </xdr:to>
    <xdr:pic>
      <xdr:nvPicPr>
        <xdr:cNvPr id="1038" name="Picture 438836" hidden="1"/>
        <xdr:cNvPicPr/>
      </xdr:nvPicPr>
      <xdr:blipFill>
        <a:blip r:embed="rId1"/>
        <a:stretch>
          <a:fillRect/>
        </a:stretch>
      </xdr:blipFill>
      <xdr:spPr>
        <a:xfrm>
          <a:off x="11062970" y="42052875"/>
          <a:ext cx="527050" cy="901065"/>
        </a:xfrm>
        <a:prstGeom prst="rect">
          <a:avLst/>
        </a:prstGeom>
        <a:noFill/>
        <a:ln w="9525">
          <a:noFill/>
        </a:ln>
      </xdr:spPr>
    </xdr:pic>
    <xdr:clientData/>
  </xdr:twoCellAnchor>
  <xdr:twoCellAnchor editAs="oneCell">
    <xdr:from>
      <xdr:col>12</xdr:col>
      <xdr:colOff>0</xdr:colOff>
      <xdr:row>29</xdr:row>
      <xdr:rowOff>0</xdr:rowOff>
    </xdr:from>
    <xdr:to>
      <xdr:col>13</xdr:col>
      <xdr:colOff>17145</xdr:colOff>
      <xdr:row>29</xdr:row>
      <xdr:rowOff>525780</xdr:rowOff>
    </xdr:to>
    <xdr:pic>
      <xdr:nvPicPr>
        <xdr:cNvPr id="1040" name="Picture 438836" hidden="1"/>
        <xdr:cNvPicPr/>
      </xdr:nvPicPr>
      <xdr:blipFill>
        <a:blip r:embed="rId1"/>
        <a:stretch>
          <a:fillRect/>
        </a:stretch>
      </xdr:blipFill>
      <xdr:spPr>
        <a:xfrm>
          <a:off x="11062970" y="42052875"/>
          <a:ext cx="527050" cy="525780"/>
        </a:xfrm>
        <a:prstGeom prst="rect">
          <a:avLst/>
        </a:prstGeom>
        <a:noFill/>
        <a:ln w="9525">
          <a:noFill/>
        </a:ln>
      </xdr:spPr>
    </xdr:pic>
    <xdr:clientData/>
  </xdr:twoCellAnchor>
  <xdr:twoCellAnchor editAs="oneCell">
    <xdr:from>
      <xdr:col>12</xdr:col>
      <xdr:colOff>0</xdr:colOff>
      <xdr:row>29</xdr:row>
      <xdr:rowOff>0</xdr:rowOff>
    </xdr:from>
    <xdr:to>
      <xdr:col>13</xdr:col>
      <xdr:colOff>8890</xdr:colOff>
      <xdr:row>29</xdr:row>
      <xdr:rowOff>530860</xdr:rowOff>
    </xdr:to>
    <xdr:pic>
      <xdr:nvPicPr>
        <xdr:cNvPr id="1041" name="Picture 438836" hidden="1"/>
        <xdr:cNvPicPr/>
      </xdr:nvPicPr>
      <xdr:blipFill>
        <a:blip r:embed="rId1"/>
        <a:stretch>
          <a:fillRect/>
        </a:stretch>
      </xdr:blipFill>
      <xdr:spPr>
        <a:xfrm>
          <a:off x="11062970" y="42052875"/>
          <a:ext cx="518795" cy="53086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1117600</xdr:rowOff>
    </xdr:to>
    <xdr:pic>
      <xdr:nvPicPr>
        <xdr:cNvPr id="1063" name="Picture 438836" hidden="1"/>
        <xdr:cNvPicPr/>
      </xdr:nvPicPr>
      <xdr:blipFill>
        <a:blip r:embed="rId1"/>
        <a:stretch>
          <a:fillRect/>
        </a:stretch>
      </xdr:blipFill>
      <xdr:spPr>
        <a:xfrm>
          <a:off x="11062970" y="40516175"/>
          <a:ext cx="520700" cy="111760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1060450</xdr:rowOff>
    </xdr:to>
    <xdr:pic>
      <xdr:nvPicPr>
        <xdr:cNvPr id="1064" name="Picture 438836" hidden="1"/>
        <xdr:cNvPicPr/>
      </xdr:nvPicPr>
      <xdr:blipFill>
        <a:blip r:embed="rId1"/>
        <a:stretch>
          <a:fillRect/>
        </a:stretch>
      </xdr:blipFill>
      <xdr:spPr>
        <a:xfrm>
          <a:off x="11062970" y="40516175"/>
          <a:ext cx="520700" cy="106045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1117600</xdr:rowOff>
    </xdr:to>
    <xdr:pic>
      <xdr:nvPicPr>
        <xdr:cNvPr id="1065" name="Picture 438836" hidden="1"/>
        <xdr:cNvPicPr/>
      </xdr:nvPicPr>
      <xdr:blipFill>
        <a:blip r:embed="rId1"/>
        <a:stretch>
          <a:fillRect/>
        </a:stretch>
      </xdr:blipFill>
      <xdr:spPr>
        <a:xfrm>
          <a:off x="11062970" y="40516175"/>
          <a:ext cx="527050" cy="111760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1060450</xdr:rowOff>
    </xdr:to>
    <xdr:pic>
      <xdr:nvPicPr>
        <xdr:cNvPr id="1066" name="Picture 438836" hidden="1"/>
        <xdr:cNvPicPr/>
      </xdr:nvPicPr>
      <xdr:blipFill>
        <a:blip r:embed="rId1"/>
        <a:stretch>
          <a:fillRect/>
        </a:stretch>
      </xdr:blipFill>
      <xdr:spPr>
        <a:xfrm>
          <a:off x="11062970" y="40516175"/>
          <a:ext cx="527050" cy="106045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1062990</xdr:rowOff>
    </xdr:to>
    <xdr:pic>
      <xdr:nvPicPr>
        <xdr:cNvPr id="1080" name="Picture 438836" hidden="1"/>
        <xdr:cNvPicPr/>
      </xdr:nvPicPr>
      <xdr:blipFill>
        <a:blip r:embed="rId1"/>
        <a:stretch>
          <a:fillRect/>
        </a:stretch>
      </xdr:blipFill>
      <xdr:spPr>
        <a:xfrm>
          <a:off x="11062970" y="40516175"/>
          <a:ext cx="520700" cy="1062990"/>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1062990</xdr:rowOff>
    </xdr:to>
    <xdr:pic>
      <xdr:nvPicPr>
        <xdr:cNvPr id="1082" name="Picture 438836" hidden="1"/>
        <xdr:cNvPicPr/>
      </xdr:nvPicPr>
      <xdr:blipFill>
        <a:blip r:embed="rId1"/>
        <a:stretch>
          <a:fillRect/>
        </a:stretch>
      </xdr:blipFill>
      <xdr:spPr>
        <a:xfrm>
          <a:off x="11062970" y="40516175"/>
          <a:ext cx="527050" cy="1062990"/>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1119505</xdr:rowOff>
    </xdr:to>
    <xdr:pic>
      <xdr:nvPicPr>
        <xdr:cNvPr id="1095" name="Picture 438836" hidden="1"/>
        <xdr:cNvPicPr/>
      </xdr:nvPicPr>
      <xdr:blipFill>
        <a:blip r:embed="rId1"/>
        <a:stretch>
          <a:fillRect/>
        </a:stretch>
      </xdr:blipFill>
      <xdr:spPr>
        <a:xfrm>
          <a:off x="11062970" y="40516175"/>
          <a:ext cx="520700" cy="1119505"/>
        </a:xfrm>
        <a:prstGeom prst="rect">
          <a:avLst/>
        </a:prstGeom>
        <a:noFill/>
        <a:ln w="9525">
          <a:noFill/>
        </a:ln>
      </xdr:spPr>
    </xdr:pic>
    <xdr:clientData/>
  </xdr:twoCellAnchor>
  <xdr:twoCellAnchor editAs="oneCell">
    <xdr:from>
      <xdr:col>12</xdr:col>
      <xdr:colOff>0</xdr:colOff>
      <xdr:row>28</xdr:row>
      <xdr:rowOff>0</xdr:rowOff>
    </xdr:from>
    <xdr:to>
      <xdr:col>13</xdr:col>
      <xdr:colOff>10795</xdr:colOff>
      <xdr:row>28</xdr:row>
      <xdr:rowOff>1063625</xdr:rowOff>
    </xdr:to>
    <xdr:pic>
      <xdr:nvPicPr>
        <xdr:cNvPr id="1096" name="Picture 438836" hidden="1"/>
        <xdr:cNvPicPr/>
      </xdr:nvPicPr>
      <xdr:blipFill>
        <a:blip r:embed="rId1"/>
        <a:stretch>
          <a:fillRect/>
        </a:stretch>
      </xdr:blipFill>
      <xdr:spPr>
        <a:xfrm>
          <a:off x="11062970" y="40516175"/>
          <a:ext cx="520700" cy="106362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1119505</xdr:rowOff>
    </xdr:to>
    <xdr:pic>
      <xdr:nvPicPr>
        <xdr:cNvPr id="1097" name="Picture 438836" hidden="1"/>
        <xdr:cNvPicPr/>
      </xdr:nvPicPr>
      <xdr:blipFill>
        <a:blip r:embed="rId1"/>
        <a:stretch>
          <a:fillRect/>
        </a:stretch>
      </xdr:blipFill>
      <xdr:spPr>
        <a:xfrm>
          <a:off x="11062970" y="40516175"/>
          <a:ext cx="527050" cy="1119505"/>
        </a:xfrm>
        <a:prstGeom prst="rect">
          <a:avLst/>
        </a:prstGeom>
        <a:noFill/>
        <a:ln w="9525">
          <a:noFill/>
        </a:ln>
      </xdr:spPr>
    </xdr:pic>
    <xdr:clientData/>
  </xdr:twoCellAnchor>
  <xdr:twoCellAnchor editAs="oneCell">
    <xdr:from>
      <xdr:col>12</xdr:col>
      <xdr:colOff>0</xdr:colOff>
      <xdr:row>28</xdr:row>
      <xdr:rowOff>0</xdr:rowOff>
    </xdr:from>
    <xdr:to>
      <xdr:col>13</xdr:col>
      <xdr:colOff>17145</xdr:colOff>
      <xdr:row>28</xdr:row>
      <xdr:rowOff>1063625</xdr:rowOff>
    </xdr:to>
    <xdr:pic>
      <xdr:nvPicPr>
        <xdr:cNvPr id="1098" name="Picture 438836" hidden="1"/>
        <xdr:cNvPicPr/>
      </xdr:nvPicPr>
      <xdr:blipFill>
        <a:blip r:embed="rId1"/>
        <a:stretch>
          <a:fillRect/>
        </a:stretch>
      </xdr:blipFill>
      <xdr:spPr>
        <a:xfrm>
          <a:off x="11062970" y="40516175"/>
          <a:ext cx="527050" cy="1063625"/>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527050</xdr:rowOff>
    </xdr:to>
    <xdr:pic>
      <xdr:nvPicPr>
        <xdr:cNvPr id="1163" name="Picture 438836" hidden="1"/>
        <xdr:cNvPicPr/>
      </xdr:nvPicPr>
      <xdr:blipFill>
        <a:blip r:embed="rId1"/>
        <a:stretch>
          <a:fillRect/>
        </a:stretch>
      </xdr:blipFill>
      <xdr:spPr>
        <a:xfrm>
          <a:off x="11062970" y="35258375"/>
          <a:ext cx="520700" cy="527050"/>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527050</xdr:rowOff>
    </xdr:to>
    <xdr:pic>
      <xdr:nvPicPr>
        <xdr:cNvPr id="1164" name="Picture 438836" hidden="1"/>
        <xdr:cNvPicPr/>
      </xdr:nvPicPr>
      <xdr:blipFill>
        <a:blip r:embed="rId1"/>
        <a:stretch>
          <a:fillRect/>
        </a:stretch>
      </xdr:blipFill>
      <xdr:spPr>
        <a:xfrm>
          <a:off x="11062970" y="35258375"/>
          <a:ext cx="527050" cy="527050"/>
        </a:xfrm>
        <a:prstGeom prst="rect">
          <a:avLst/>
        </a:prstGeom>
        <a:noFill/>
        <a:ln w="9525">
          <a:noFill/>
        </a:ln>
      </xdr:spPr>
    </xdr:pic>
    <xdr:clientData/>
  </xdr:twoCellAnchor>
  <xdr:twoCellAnchor editAs="oneCell">
    <xdr:from>
      <xdr:col>12</xdr:col>
      <xdr:colOff>0</xdr:colOff>
      <xdr:row>24</xdr:row>
      <xdr:rowOff>0</xdr:rowOff>
    </xdr:from>
    <xdr:to>
      <xdr:col>13</xdr:col>
      <xdr:colOff>8890</xdr:colOff>
      <xdr:row>24</xdr:row>
      <xdr:rowOff>533400</xdr:rowOff>
    </xdr:to>
    <xdr:pic>
      <xdr:nvPicPr>
        <xdr:cNvPr id="1165" name="Picture 438836" hidden="1"/>
        <xdr:cNvPicPr/>
      </xdr:nvPicPr>
      <xdr:blipFill>
        <a:blip r:embed="rId1"/>
        <a:stretch>
          <a:fillRect/>
        </a:stretch>
      </xdr:blipFill>
      <xdr:spPr>
        <a:xfrm>
          <a:off x="11062970" y="35258375"/>
          <a:ext cx="518795" cy="533400"/>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868045</xdr:rowOff>
    </xdr:to>
    <xdr:pic>
      <xdr:nvPicPr>
        <xdr:cNvPr id="1175" name="Picture 438836" hidden="1"/>
        <xdr:cNvPicPr/>
      </xdr:nvPicPr>
      <xdr:blipFill>
        <a:blip r:embed="rId1"/>
        <a:stretch>
          <a:fillRect/>
        </a:stretch>
      </xdr:blipFill>
      <xdr:spPr>
        <a:xfrm>
          <a:off x="11062970" y="35258375"/>
          <a:ext cx="520700" cy="868045"/>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812165</xdr:rowOff>
    </xdr:to>
    <xdr:pic>
      <xdr:nvPicPr>
        <xdr:cNvPr id="1176" name="Picture 438836" hidden="1"/>
        <xdr:cNvPicPr/>
      </xdr:nvPicPr>
      <xdr:blipFill>
        <a:blip r:embed="rId1"/>
        <a:stretch>
          <a:fillRect/>
        </a:stretch>
      </xdr:blipFill>
      <xdr:spPr>
        <a:xfrm>
          <a:off x="11062970" y="35258375"/>
          <a:ext cx="520700" cy="812165"/>
        </a:xfrm>
        <a:prstGeom prst="rect">
          <a:avLst/>
        </a:prstGeom>
        <a:noFill/>
        <a:ln w="9525">
          <a:noFill/>
        </a:ln>
      </xdr:spPr>
    </xdr:pic>
    <xdr:clientData/>
  </xdr:twoCellAnchor>
  <xdr:twoCellAnchor editAs="oneCell">
    <xdr:from>
      <xdr:col>12</xdr:col>
      <xdr:colOff>0</xdr:colOff>
      <xdr:row>23</xdr:row>
      <xdr:rowOff>0</xdr:rowOff>
    </xdr:from>
    <xdr:to>
      <xdr:col>13</xdr:col>
      <xdr:colOff>10795</xdr:colOff>
      <xdr:row>23</xdr:row>
      <xdr:rowOff>1030605</xdr:rowOff>
    </xdr:to>
    <xdr:pic>
      <xdr:nvPicPr>
        <xdr:cNvPr id="1177" name="Picture 438836" hidden="1"/>
        <xdr:cNvPicPr/>
      </xdr:nvPicPr>
      <xdr:blipFill>
        <a:blip r:embed="rId1"/>
        <a:stretch>
          <a:fillRect/>
        </a:stretch>
      </xdr:blipFill>
      <xdr:spPr>
        <a:xfrm>
          <a:off x="11062970" y="33086675"/>
          <a:ext cx="520700" cy="1030605"/>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500380</xdr:rowOff>
    </xdr:to>
    <xdr:pic>
      <xdr:nvPicPr>
        <xdr:cNvPr id="1180" name="Picture 438836" hidden="1"/>
        <xdr:cNvPicPr/>
      </xdr:nvPicPr>
      <xdr:blipFill>
        <a:blip r:embed="rId1"/>
        <a:stretch>
          <a:fillRect/>
        </a:stretch>
      </xdr:blipFill>
      <xdr:spPr>
        <a:xfrm>
          <a:off x="11062970" y="35258375"/>
          <a:ext cx="520700" cy="500380"/>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868045</xdr:rowOff>
    </xdr:to>
    <xdr:pic>
      <xdr:nvPicPr>
        <xdr:cNvPr id="1181" name="Picture 438836" hidden="1"/>
        <xdr:cNvPicPr/>
      </xdr:nvPicPr>
      <xdr:blipFill>
        <a:blip r:embed="rId1"/>
        <a:stretch>
          <a:fillRect/>
        </a:stretch>
      </xdr:blipFill>
      <xdr:spPr>
        <a:xfrm>
          <a:off x="11062970" y="35258375"/>
          <a:ext cx="527050" cy="868045"/>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812165</xdr:rowOff>
    </xdr:to>
    <xdr:pic>
      <xdr:nvPicPr>
        <xdr:cNvPr id="1182" name="Picture 438836" hidden="1"/>
        <xdr:cNvPicPr/>
      </xdr:nvPicPr>
      <xdr:blipFill>
        <a:blip r:embed="rId1"/>
        <a:stretch>
          <a:fillRect/>
        </a:stretch>
      </xdr:blipFill>
      <xdr:spPr>
        <a:xfrm>
          <a:off x="11062970" y="35258375"/>
          <a:ext cx="527050" cy="812165"/>
        </a:xfrm>
        <a:prstGeom prst="rect">
          <a:avLst/>
        </a:prstGeom>
        <a:noFill/>
        <a:ln w="9525">
          <a:noFill/>
        </a:ln>
      </xdr:spPr>
    </xdr:pic>
    <xdr:clientData/>
  </xdr:twoCellAnchor>
  <xdr:twoCellAnchor editAs="oneCell">
    <xdr:from>
      <xdr:col>12</xdr:col>
      <xdr:colOff>0</xdr:colOff>
      <xdr:row>23</xdr:row>
      <xdr:rowOff>0</xdr:rowOff>
    </xdr:from>
    <xdr:to>
      <xdr:col>13</xdr:col>
      <xdr:colOff>17145</xdr:colOff>
      <xdr:row>23</xdr:row>
      <xdr:rowOff>1030605</xdr:rowOff>
    </xdr:to>
    <xdr:pic>
      <xdr:nvPicPr>
        <xdr:cNvPr id="1183" name="Picture 438836" hidden="1"/>
        <xdr:cNvPicPr/>
      </xdr:nvPicPr>
      <xdr:blipFill>
        <a:blip r:embed="rId1"/>
        <a:stretch>
          <a:fillRect/>
        </a:stretch>
      </xdr:blipFill>
      <xdr:spPr>
        <a:xfrm>
          <a:off x="11062970" y="33086675"/>
          <a:ext cx="527050" cy="1030605"/>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500380</xdr:rowOff>
    </xdr:to>
    <xdr:pic>
      <xdr:nvPicPr>
        <xdr:cNvPr id="1186" name="Picture 438836" hidden="1"/>
        <xdr:cNvPicPr/>
      </xdr:nvPicPr>
      <xdr:blipFill>
        <a:blip r:embed="rId1"/>
        <a:stretch>
          <a:fillRect/>
        </a:stretch>
      </xdr:blipFill>
      <xdr:spPr>
        <a:xfrm>
          <a:off x="11062970" y="35258375"/>
          <a:ext cx="527050" cy="500380"/>
        </a:xfrm>
        <a:prstGeom prst="rect">
          <a:avLst/>
        </a:prstGeom>
        <a:noFill/>
        <a:ln w="9525">
          <a:noFill/>
        </a:ln>
      </xdr:spPr>
    </xdr:pic>
    <xdr:clientData/>
  </xdr:twoCellAnchor>
  <xdr:twoCellAnchor editAs="oneCell">
    <xdr:from>
      <xdr:col>12</xdr:col>
      <xdr:colOff>0</xdr:colOff>
      <xdr:row>24</xdr:row>
      <xdr:rowOff>0</xdr:rowOff>
    </xdr:from>
    <xdr:to>
      <xdr:col>13</xdr:col>
      <xdr:colOff>8890</xdr:colOff>
      <xdr:row>24</xdr:row>
      <xdr:rowOff>817245</xdr:rowOff>
    </xdr:to>
    <xdr:pic>
      <xdr:nvPicPr>
        <xdr:cNvPr id="1187" name="Picture 438836" hidden="1"/>
        <xdr:cNvPicPr/>
      </xdr:nvPicPr>
      <xdr:blipFill>
        <a:blip r:embed="rId1"/>
        <a:stretch>
          <a:fillRect/>
        </a:stretch>
      </xdr:blipFill>
      <xdr:spPr>
        <a:xfrm>
          <a:off x="11062970" y="35258375"/>
          <a:ext cx="518795" cy="817245"/>
        </a:xfrm>
        <a:prstGeom prst="rect">
          <a:avLst/>
        </a:prstGeom>
        <a:noFill/>
        <a:ln w="9525">
          <a:noFill/>
        </a:ln>
      </xdr:spPr>
    </xdr:pic>
    <xdr:clientData/>
  </xdr:twoCellAnchor>
  <xdr:twoCellAnchor editAs="oneCell">
    <xdr:from>
      <xdr:col>12</xdr:col>
      <xdr:colOff>0</xdr:colOff>
      <xdr:row>24</xdr:row>
      <xdr:rowOff>0</xdr:rowOff>
    </xdr:from>
    <xdr:to>
      <xdr:col>13</xdr:col>
      <xdr:colOff>8890</xdr:colOff>
      <xdr:row>24</xdr:row>
      <xdr:rowOff>505460</xdr:rowOff>
    </xdr:to>
    <xdr:pic>
      <xdr:nvPicPr>
        <xdr:cNvPr id="1189" name="Picture 438836" hidden="1"/>
        <xdr:cNvPicPr/>
      </xdr:nvPicPr>
      <xdr:blipFill>
        <a:blip r:embed="rId1"/>
        <a:stretch>
          <a:fillRect/>
        </a:stretch>
      </xdr:blipFill>
      <xdr:spPr>
        <a:xfrm>
          <a:off x="11062970" y="35258375"/>
          <a:ext cx="518795" cy="505460"/>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899160</xdr:rowOff>
    </xdr:to>
    <xdr:pic>
      <xdr:nvPicPr>
        <xdr:cNvPr id="1235" name="Picture 438836" hidden="1"/>
        <xdr:cNvPicPr/>
      </xdr:nvPicPr>
      <xdr:blipFill>
        <a:blip r:embed="rId1"/>
        <a:stretch>
          <a:fillRect/>
        </a:stretch>
      </xdr:blipFill>
      <xdr:spPr>
        <a:xfrm>
          <a:off x="11062970" y="35258375"/>
          <a:ext cx="520700" cy="899160"/>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523875</xdr:rowOff>
    </xdr:to>
    <xdr:pic>
      <xdr:nvPicPr>
        <xdr:cNvPr id="1237" name="Picture 438836" hidden="1"/>
        <xdr:cNvPicPr/>
      </xdr:nvPicPr>
      <xdr:blipFill>
        <a:blip r:embed="rId1"/>
        <a:stretch>
          <a:fillRect/>
        </a:stretch>
      </xdr:blipFill>
      <xdr:spPr>
        <a:xfrm>
          <a:off x="11062970" y="35258375"/>
          <a:ext cx="520700" cy="523875"/>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899160</xdr:rowOff>
    </xdr:to>
    <xdr:pic>
      <xdr:nvPicPr>
        <xdr:cNvPr id="1238" name="Picture 438836" hidden="1"/>
        <xdr:cNvPicPr/>
      </xdr:nvPicPr>
      <xdr:blipFill>
        <a:blip r:embed="rId1"/>
        <a:stretch>
          <a:fillRect/>
        </a:stretch>
      </xdr:blipFill>
      <xdr:spPr>
        <a:xfrm>
          <a:off x="11062970" y="35258375"/>
          <a:ext cx="527050" cy="899160"/>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523875</xdr:rowOff>
    </xdr:to>
    <xdr:pic>
      <xdr:nvPicPr>
        <xdr:cNvPr id="1240" name="Picture 438836" hidden="1"/>
        <xdr:cNvPicPr/>
      </xdr:nvPicPr>
      <xdr:blipFill>
        <a:blip r:embed="rId1"/>
        <a:stretch>
          <a:fillRect/>
        </a:stretch>
      </xdr:blipFill>
      <xdr:spPr>
        <a:xfrm>
          <a:off x="11062970" y="35258375"/>
          <a:ext cx="527050" cy="523875"/>
        </a:xfrm>
        <a:prstGeom prst="rect">
          <a:avLst/>
        </a:prstGeom>
        <a:noFill/>
        <a:ln w="9525">
          <a:noFill/>
        </a:ln>
      </xdr:spPr>
    </xdr:pic>
    <xdr:clientData/>
  </xdr:twoCellAnchor>
  <xdr:twoCellAnchor editAs="oneCell">
    <xdr:from>
      <xdr:col>12</xdr:col>
      <xdr:colOff>0</xdr:colOff>
      <xdr:row>24</xdr:row>
      <xdr:rowOff>0</xdr:rowOff>
    </xdr:from>
    <xdr:to>
      <xdr:col>13</xdr:col>
      <xdr:colOff>8890</xdr:colOff>
      <xdr:row>24</xdr:row>
      <xdr:rowOff>530225</xdr:rowOff>
    </xdr:to>
    <xdr:pic>
      <xdr:nvPicPr>
        <xdr:cNvPr id="1241" name="Picture 438836" hidden="1"/>
        <xdr:cNvPicPr/>
      </xdr:nvPicPr>
      <xdr:blipFill>
        <a:blip r:embed="rId1"/>
        <a:stretch>
          <a:fillRect/>
        </a:stretch>
      </xdr:blipFill>
      <xdr:spPr>
        <a:xfrm>
          <a:off x="11062970" y="35258375"/>
          <a:ext cx="518795" cy="530225"/>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901065</xdr:rowOff>
    </xdr:to>
    <xdr:pic>
      <xdr:nvPicPr>
        <xdr:cNvPr id="1263" name="Picture 438836" hidden="1"/>
        <xdr:cNvPicPr/>
      </xdr:nvPicPr>
      <xdr:blipFill>
        <a:blip r:embed="rId1"/>
        <a:stretch>
          <a:fillRect/>
        </a:stretch>
      </xdr:blipFill>
      <xdr:spPr>
        <a:xfrm>
          <a:off x="11062970" y="35258375"/>
          <a:ext cx="520700" cy="901065"/>
        </a:xfrm>
        <a:prstGeom prst="rect">
          <a:avLst/>
        </a:prstGeom>
        <a:noFill/>
        <a:ln w="9525">
          <a:noFill/>
        </a:ln>
      </xdr:spPr>
    </xdr:pic>
    <xdr:clientData/>
  </xdr:twoCellAnchor>
  <xdr:twoCellAnchor editAs="oneCell">
    <xdr:from>
      <xdr:col>12</xdr:col>
      <xdr:colOff>0</xdr:colOff>
      <xdr:row>24</xdr:row>
      <xdr:rowOff>0</xdr:rowOff>
    </xdr:from>
    <xdr:to>
      <xdr:col>13</xdr:col>
      <xdr:colOff>10795</xdr:colOff>
      <xdr:row>24</xdr:row>
      <xdr:rowOff>525780</xdr:rowOff>
    </xdr:to>
    <xdr:pic>
      <xdr:nvPicPr>
        <xdr:cNvPr id="1265" name="Picture 438836" hidden="1"/>
        <xdr:cNvPicPr/>
      </xdr:nvPicPr>
      <xdr:blipFill>
        <a:blip r:embed="rId1"/>
        <a:stretch>
          <a:fillRect/>
        </a:stretch>
      </xdr:blipFill>
      <xdr:spPr>
        <a:xfrm>
          <a:off x="11062970" y="35258375"/>
          <a:ext cx="520700" cy="525780"/>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901065</xdr:rowOff>
    </xdr:to>
    <xdr:pic>
      <xdr:nvPicPr>
        <xdr:cNvPr id="1266" name="Picture 438836" hidden="1"/>
        <xdr:cNvPicPr/>
      </xdr:nvPicPr>
      <xdr:blipFill>
        <a:blip r:embed="rId1"/>
        <a:stretch>
          <a:fillRect/>
        </a:stretch>
      </xdr:blipFill>
      <xdr:spPr>
        <a:xfrm>
          <a:off x="11062970" y="35258375"/>
          <a:ext cx="527050" cy="901065"/>
        </a:xfrm>
        <a:prstGeom prst="rect">
          <a:avLst/>
        </a:prstGeom>
        <a:noFill/>
        <a:ln w="9525">
          <a:noFill/>
        </a:ln>
      </xdr:spPr>
    </xdr:pic>
    <xdr:clientData/>
  </xdr:twoCellAnchor>
  <xdr:twoCellAnchor editAs="oneCell">
    <xdr:from>
      <xdr:col>12</xdr:col>
      <xdr:colOff>0</xdr:colOff>
      <xdr:row>24</xdr:row>
      <xdr:rowOff>0</xdr:rowOff>
    </xdr:from>
    <xdr:to>
      <xdr:col>13</xdr:col>
      <xdr:colOff>17145</xdr:colOff>
      <xdr:row>24</xdr:row>
      <xdr:rowOff>525780</xdr:rowOff>
    </xdr:to>
    <xdr:pic>
      <xdr:nvPicPr>
        <xdr:cNvPr id="1268" name="Picture 438836" hidden="1"/>
        <xdr:cNvPicPr/>
      </xdr:nvPicPr>
      <xdr:blipFill>
        <a:blip r:embed="rId1"/>
        <a:stretch>
          <a:fillRect/>
        </a:stretch>
      </xdr:blipFill>
      <xdr:spPr>
        <a:xfrm>
          <a:off x="11062970" y="35258375"/>
          <a:ext cx="527050" cy="525780"/>
        </a:xfrm>
        <a:prstGeom prst="rect">
          <a:avLst/>
        </a:prstGeom>
        <a:noFill/>
        <a:ln w="9525">
          <a:noFill/>
        </a:ln>
      </xdr:spPr>
    </xdr:pic>
    <xdr:clientData/>
  </xdr:twoCellAnchor>
  <xdr:twoCellAnchor editAs="oneCell">
    <xdr:from>
      <xdr:col>12</xdr:col>
      <xdr:colOff>0</xdr:colOff>
      <xdr:row>24</xdr:row>
      <xdr:rowOff>0</xdr:rowOff>
    </xdr:from>
    <xdr:to>
      <xdr:col>13</xdr:col>
      <xdr:colOff>8890</xdr:colOff>
      <xdr:row>24</xdr:row>
      <xdr:rowOff>530860</xdr:rowOff>
    </xdr:to>
    <xdr:pic>
      <xdr:nvPicPr>
        <xdr:cNvPr id="1269" name="Picture 438836" hidden="1"/>
        <xdr:cNvPicPr/>
      </xdr:nvPicPr>
      <xdr:blipFill>
        <a:blip r:embed="rId1"/>
        <a:stretch>
          <a:fillRect/>
        </a:stretch>
      </xdr:blipFill>
      <xdr:spPr>
        <a:xfrm>
          <a:off x="11062970" y="35258375"/>
          <a:ext cx="518795" cy="530860"/>
        </a:xfrm>
        <a:prstGeom prst="rect">
          <a:avLst/>
        </a:prstGeom>
        <a:noFill/>
        <a:ln w="9525">
          <a:noFill/>
        </a:ln>
      </xdr:spPr>
    </xdr:pic>
    <xdr:clientData/>
  </xdr:twoCellAnchor>
  <xdr:twoCellAnchor editAs="oneCell">
    <xdr:from>
      <xdr:col>12</xdr:col>
      <xdr:colOff>0</xdr:colOff>
      <xdr:row>23</xdr:row>
      <xdr:rowOff>0</xdr:rowOff>
    </xdr:from>
    <xdr:to>
      <xdr:col>13</xdr:col>
      <xdr:colOff>10795</xdr:colOff>
      <xdr:row>23</xdr:row>
      <xdr:rowOff>1117600</xdr:rowOff>
    </xdr:to>
    <xdr:pic>
      <xdr:nvPicPr>
        <xdr:cNvPr id="1291" name="Picture 438836" hidden="1"/>
        <xdr:cNvPicPr/>
      </xdr:nvPicPr>
      <xdr:blipFill>
        <a:blip r:embed="rId1"/>
        <a:stretch>
          <a:fillRect/>
        </a:stretch>
      </xdr:blipFill>
      <xdr:spPr>
        <a:xfrm>
          <a:off x="11062970" y="33086675"/>
          <a:ext cx="520700" cy="1117600"/>
        </a:xfrm>
        <a:prstGeom prst="rect">
          <a:avLst/>
        </a:prstGeom>
        <a:noFill/>
        <a:ln w="9525">
          <a:noFill/>
        </a:ln>
      </xdr:spPr>
    </xdr:pic>
    <xdr:clientData/>
  </xdr:twoCellAnchor>
  <xdr:twoCellAnchor editAs="oneCell">
    <xdr:from>
      <xdr:col>12</xdr:col>
      <xdr:colOff>0</xdr:colOff>
      <xdr:row>23</xdr:row>
      <xdr:rowOff>0</xdr:rowOff>
    </xdr:from>
    <xdr:to>
      <xdr:col>13</xdr:col>
      <xdr:colOff>10795</xdr:colOff>
      <xdr:row>23</xdr:row>
      <xdr:rowOff>1060450</xdr:rowOff>
    </xdr:to>
    <xdr:pic>
      <xdr:nvPicPr>
        <xdr:cNvPr id="1292" name="Picture 438836" hidden="1"/>
        <xdr:cNvPicPr/>
      </xdr:nvPicPr>
      <xdr:blipFill>
        <a:blip r:embed="rId1"/>
        <a:stretch>
          <a:fillRect/>
        </a:stretch>
      </xdr:blipFill>
      <xdr:spPr>
        <a:xfrm>
          <a:off x="11062970" y="33086675"/>
          <a:ext cx="520700" cy="1060450"/>
        </a:xfrm>
        <a:prstGeom prst="rect">
          <a:avLst/>
        </a:prstGeom>
        <a:noFill/>
        <a:ln w="9525">
          <a:noFill/>
        </a:ln>
      </xdr:spPr>
    </xdr:pic>
    <xdr:clientData/>
  </xdr:twoCellAnchor>
  <xdr:twoCellAnchor editAs="oneCell">
    <xdr:from>
      <xdr:col>12</xdr:col>
      <xdr:colOff>0</xdr:colOff>
      <xdr:row>23</xdr:row>
      <xdr:rowOff>0</xdr:rowOff>
    </xdr:from>
    <xdr:to>
      <xdr:col>13</xdr:col>
      <xdr:colOff>17145</xdr:colOff>
      <xdr:row>23</xdr:row>
      <xdr:rowOff>1117600</xdr:rowOff>
    </xdr:to>
    <xdr:pic>
      <xdr:nvPicPr>
        <xdr:cNvPr id="1293" name="Picture 438836" hidden="1"/>
        <xdr:cNvPicPr/>
      </xdr:nvPicPr>
      <xdr:blipFill>
        <a:blip r:embed="rId1"/>
        <a:stretch>
          <a:fillRect/>
        </a:stretch>
      </xdr:blipFill>
      <xdr:spPr>
        <a:xfrm>
          <a:off x="11062970" y="33086675"/>
          <a:ext cx="527050" cy="1117600"/>
        </a:xfrm>
        <a:prstGeom prst="rect">
          <a:avLst/>
        </a:prstGeom>
        <a:noFill/>
        <a:ln w="9525">
          <a:noFill/>
        </a:ln>
      </xdr:spPr>
    </xdr:pic>
    <xdr:clientData/>
  </xdr:twoCellAnchor>
  <xdr:twoCellAnchor editAs="oneCell">
    <xdr:from>
      <xdr:col>12</xdr:col>
      <xdr:colOff>0</xdr:colOff>
      <xdr:row>23</xdr:row>
      <xdr:rowOff>0</xdr:rowOff>
    </xdr:from>
    <xdr:to>
      <xdr:col>13</xdr:col>
      <xdr:colOff>17145</xdr:colOff>
      <xdr:row>23</xdr:row>
      <xdr:rowOff>1060450</xdr:rowOff>
    </xdr:to>
    <xdr:pic>
      <xdr:nvPicPr>
        <xdr:cNvPr id="1294" name="Picture 438836" hidden="1"/>
        <xdr:cNvPicPr/>
      </xdr:nvPicPr>
      <xdr:blipFill>
        <a:blip r:embed="rId1"/>
        <a:stretch>
          <a:fillRect/>
        </a:stretch>
      </xdr:blipFill>
      <xdr:spPr>
        <a:xfrm>
          <a:off x="11062970" y="33086675"/>
          <a:ext cx="527050" cy="1060450"/>
        </a:xfrm>
        <a:prstGeom prst="rect">
          <a:avLst/>
        </a:prstGeom>
        <a:noFill/>
        <a:ln w="9525">
          <a:noFill/>
        </a:ln>
      </xdr:spPr>
    </xdr:pic>
    <xdr:clientData/>
  </xdr:twoCellAnchor>
  <xdr:twoCellAnchor editAs="oneCell">
    <xdr:from>
      <xdr:col>12</xdr:col>
      <xdr:colOff>0</xdr:colOff>
      <xdr:row>23</xdr:row>
      <xdr:rowOff>0</xdr:rowOff>
    </xdr:from>
    <xdr:to>
      <xdr:col>13</xdr:col>
      <xdr:colOff>10795</xdr:colOff>
      <xdr:row>23</xdr:row>
      <xdr:rowOff>1062990</xdr:rowOff>
    </xdr:to>
    <xdr:pic>
      <xdr:nvPicPr>
        <xdr:cNvPr id="1308" name="Picture 438836" hidden="1"/>
        <xdr:cNvPicPr/>
      </xdr:nvPicPr>
      <xdr:blipFill>
        <a:blip r:embed="rId1"/>
        <a:stretch>
          <a:fillRect/>
        </a:stretch>
      </xdr:blipFill>
      <xdr:spPr>
        <a:xfrm>
          <a:off x="11062970" y="33086675"/>
          <a:ext cx="520700" cy="1062990"/>
        </a:xfrm>
        <a:prstGeom prst="rect">
          <a:avLst/>
        </a:prstGeom>
        <a:noFill/>
        <a:ln w="9525">
          <a:noFill/>
        </a:ln>
      </xdr:spPr>
    </xdr:pic>
    <xdr:clientData/>
  </xdr:twoCellAnchor>
  <xdr:twoCellAnchor editAs="oneCell">
    <xdr:from>
      <xdr:col>12</xdr:col>
      <xdr:colOff>0</xdr:colOff>
      <xdr:row>23</xdr:row>
      <xdr:rowOff>0</xdr:rowOff>
    </xdr:from>
    <xdr:to>
      <xdr:col>13</xdr:col>
      <xdr:colOff>17145</xdr:colOff>
      <xdr:row>23</xdr:row>
      <xdr:rowOff>1062990</xdr:rowOff>
    </xdr:to>
    <xdr:pic>
      <xdr:nvPicPr>
        <xdr:cNvPr id="1310" name="Picture 438836" hidden="1"/>
        <xdr:cNvPicPr/>
      </xdr:nvPicPr>
      <xdr:blipFill>
        <a:blip r:embed="rId1"/>
        <a:stretch>
          <a:fillRect/>
        </a:stretch>
      </xdr:blipFill>
      <xdr:spPr>
        <a:xfrm>
          <a:off x="11062970" y="33086675"/>
          <a:ext cx="527050" cy="1062990"/>
        </a:xfrm>
        <a:prstGeom prst="rect">
          <a:avLst/>
        </a:prstGeom>
        <a:noFill/>
        <a:ln w="9525">
          <a:noFill/>
        </a:ln>
      </xdr:spPr>
    </xdr:pic>
    <xdr:clientData/>
  </xdr:twoCellAnchor>
  <xdr:twoCellAnchor editAs="oneCell">
    <xdr:from>
      <xdr:col>12</xdr:col>
      <xdr:colOff>0</xdr:colOff>
      <xdr:row>23</xdr:row>
      <xdr:rowOff>0</xdr:rowOff>
    </xdr:from>
    <xdr:to>
      <xdr:col>13</xdr:col>
      <xdr:colOff>10795</xdr:colOff>
      <xdr:row>23</xdr:row>
      <xdr:rowOff>1119505</xdr:rowOff>
    </xdr:to>
    <xdr:pic>
      <xdr:nvPicPr>
        <xdr:cNvPr id="1323" name="Picture 438836" hidden="1"/>
        <xdr:cNvPicPr/>
      </xdr:nvPicPr>
      <xdr:blipFill>
        <a:blip r:embed="rId1"/>
        <a:stretch>
          <a:fillRect/>
        </a:stretch>
      </xdr:blipFill>
      <xdr:spPr>
        <a:xfrm>
          <a:off x="11062970" y="33086675"/>
          <a:ext cx="520700" cy="1119505"/>
        </a:xfrm>
        <a:prstGeom prst="rect">
          <a:avLst/>
        </a:prstGeom>
        <a:noFill/>
        <a:ln w="9525">
          <a:noFill/>
        </a:ln>
      </xdr:spPr>
    </xdr:pic>
    <xdr:clientData/>
  </xdr:twoCellAnchor>
  <xdr:twoCellAnchor editAs="oneCell">
    <xdr:from>
      <xdr:col>12</xdr:col>
      <xdr:colOff>0</xdr:colOff>
      <xdr:row>23</xdr:row>
      <xdr:rowOff>0</xdr:rowOff>
    </xdr:from>
    <xdr:to>
      <xdr:col>13</xdr:col>
      <xdr:colOff>10795</xdr:colOff>
      <xdr:row>23</xdr:row>
      <xdr:rowOff>1063625</xdr:rowOff>
    </xdr:to>
    <xdr:pic>
      <xdr:nvPicPr>
        <xdr:cNvPr id="1324" name="Picture 438836" hidden="1"/>
        <xdr:cNvPicPr/>
      </xdr:nvPicPr>
      <xdr:blipFill>
        <a:blip r:embed="rId1"/>
        <a:stretch>
          <a:fillRect/>
        </a:stretch>
      </xdr:blipFill>
      <xdr:spPr>
        <a:xfrm>
          <a:off x="11062970" y="33086675"/>
          <a:ext cx="520700" cy="1063625"/>
        </a:xfrm>
        <a:prstGeom prst="rect">
          <a:avLst/>
        </a:prstGeom>
        <a:noFill/>
        <a:ln w="9525">
          <a:noFill/>
        </a:ln>
      </xdr:spPr>
    </xdr:pic>
    <xdr:clientData/>
  </xdr:twoCellAnchor>
  <xdr:twoCellAnchor editAs="oneCell">
    <xdr:from>
      <xdr:col>12</xdr:col>
      <xdr:colOff>0</xdr:colOff>
      <xdr:row>23</xdr:row>
      <xdr:rowOff>0</xdr:rowOff>
    </xdr:from>
    <xdr:to>
      <xdr:col>13</xdr:col>
      <xdr:colOff>17145</xdr:colOff>
      <xdr:row>23</xdr:row>
      <xdr:rowOff>1119505</xdr:rowOff>
    </xdr:to>
    <xdr:pic>
      <xdr:nvPicPr>
        <xdr:cNvPr id="1325" name="Picture 438836" hidden="1"/>
        <xdr:cNvPicPr/>
      </xdr:nvPicPr>
      <xdr:blipFill>
        <a:blip r:embed="rId1"/>
        <a:stretch>
          <a:fillRect/>
        </a:stretch>
      </xdr:blipFill>
      <xdr:spPr>
        <a:xfrm>
          <a:off x="11062970" y="33086675"/>
          <a:ext cx="527050" cy="1119505"/>
        </a:xfrm>
        <a:prstGeom prst="rect">
          <a:avLst/>
        </a:prstGeom>
        <a:noFill/>
        <a:ln w="9525">
          <a:noFill/>
        </a:ln>
      </xdr:spPr>
    </xdr:pic>
    <xdr:clientData/>
  </xdr:twoCellAnchor>
  <xdr:twoCellAnchor editAs="oneCell">
    <xdr:from>
      <xdr:col>12</xdr:col>
      <xdr:colOff>0</xdr:colOff>
      <xdr:row>23</xdr:row>
      <xdr:rowOff>0</xdr:rowOff>
    </xdr:from>
    <xdr:to>
      <xdr:col>13</xdr:col>
      <xdr:colOff>17145</xdr:colOff>
      <xdr:row>23</xdr:row>
      <xdr:rowOff>1063625</xdr:rowOff>
    </xdr:to>
    <xdr:pic>
      <xdr:nvPicPr>
        <xdr:cNvPr id="1326" name="Picture 438836" hidden="1"/>
        <xdr:cNvPicPr/>
      </xdr:nvPicPr>
      <xdr:blipFill>
        <a:blip r:embed="rId1"/>
        <a:stretch>
          <a:fillRect/>
        </a:stretch>
      </xdr:blipFill>
      <xdr:spPr>
        <a:xfrm>
          <a:off x="11062970" y="33086675"/>
          <a:ext cx="527050" cy="1063625"/>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527050</xdr:rowOff>
    </xdr:to>
    <xdr:pic>
      <xdr:nvPicPr>
        <xdr:cNvPr id="1391" name="Picture 438836" hidden="1"/>
        <xdr:cNvPicPr/>
      </xdr:nvPicPr>
      <xdr:blipFill>
        <a:blip r:embed="rId1"/>
        <a:stretch>
          <a:fillRect/>
        </a:stretch>
      </xdr:blipFill>
      <xdr:spPr>
        <a:xfrm>
          <a:off x="11062970" y="45697775"/>
          <a:ext cx="520700" cy="527050"/>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527050</xdr:rowOff>
    </xdr:to>
    <xdr:pic>
      <xdr:nvPicPr>
        <xdr:cNvPr id="1392" name="Picture 438836" hidden="1"/>
        <xdr:cNvPicPr/>
      </xdr:nvPicPr>
      <xdr:blipFill>
        <a:blip r:embed="rId1"/>
        <a:stretch>
          <a:fillRect/>
        </a:stretch>
      </xdr:blipFill>
      <xdr:spPr>
        <a:xfrm>
          <a:off x="11062970" y="45697775"/>
          <a:ext cx="527050" cy="527050"/>
        </a:xfrm>
        <a:prstGeom prst="rect">
          <a:avLst/>
        </a:prstGeom>
        <a:noFill/>
        <a:ln w="9525">
          <a:noFill/>
        </a:ln>
      </xdr:spPr>
    </xdr:pic>
    <xdr:clientData/>
  </xdr:twoCellAnchor>
  <xdr:twoCellAnchor editAs="oneCell">
    <xdr:from>
      <xdr:col>12</xdr:col>
      <xdr:colOff>0</xdr:colOff>
      <xdr:row>32</xdr:row>
      <xdr:rowOff>0</xdr:rowOff>
    </xdr:from>
    <xdr:to>
      <xdr:col>13</xdr:col>
      <xdr:colOff>8890</xdr:colOff>
      <xdr:row>32</xdr:row>
      <xdr:rowOff>533400</xdr:rowOff>
    </xdr:to>
    <xdr:pic>
      <xdr:nvPicPr>
        <xdr:cNvPr id="1393" name="Picture 438836" hidden="1"/>
        <xdr:cNvPicPr/>
      </xdr:nvPicPr>
      <xdr:blipFill>
        <a:blip r:embed="rId1"/>
        <a:stretch>
          <a:fillRect/>
        </a:stretch>
      </xdr:blipFill>
      <xdr:spPr>
        <a:xfrm>
          <a:off x="11062970" y="45697775"/>
          <a:ext cx="518795" cy="533400"/>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868045</xdr:rowOff>
    </xdr:to>
    <xdr:pic>
      <xdr:nvPicPr>
        <xdr:cNvPr id="1403" name="Picture 438836" hidden="1"/>
        <xdr:cNvPicPr/>
      </xdr:nvPicPr>
      <xdr:blipFill>
        <a:blip r:embed="rId1"/>
        <a:stretch>
          <a:fillRect/>
        </a:stretch>
      </xdr:blipFill>
      <xdr:spPr>
        <a:xfrm>
          <a:off x="11062970" y="45697775"/>
          <a:ext cx="520700" cy="868045"/>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812165</xdr:rowOff>
    </xdr:to>
    <xdr:pic>
      <xdr:nvPicPr>
        <xdr:cNvPr id="1404" name="Picture 438836" hidden="1"/>
        <xdr:cNvPicPr/>
      </xdr:nvPicPr>
      <xdr:blipFill>
        <a:blip r:embed="rId1"/>
        <a:stretch>
          <a:fillRect/>
        </a:stretch>
      </xdr:blipFill>
      <xdr:spPr>
        <a:xfrm>
          <a:off x="11062970" y="45697775"/>
          <a:ext cx="520700" cy="812165"/>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500380</xdr:rowOff>
    </xdr:to>
    <xdr:pic>
      <xdr:nvPicPr>
        <xdr:cNvPr id="1407" name="Picture 438836" hidden="1"/>
        <xdr:cNvPicPr/>
      </xdr:nvPicPr>
      <xdr:blipFill>
        <a:blip r:embed="rId1"/>
        <a:stretch>
          <a:fillRect/>
        </a:stretch>
      </xdr:blipFill>
      <xdr:spPr>
        <a:xfrm>
          <a:off x="11062970" y="45697775"/>
          <a:ext cx="520700" cy="500380"/>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868045</xdr:rowOff>
    </xdr:to>
    <xdr:pic>
      <xdr:nvPicPr>
        <xdr:cNvPr id="1408" name="Picture 438836" hidden="1"/>
        <xdr:cNvPicPr/>
      </xdr:nvPicPr>
      <xdr:blipFill>
        <a:blip r:embed="rId1"/>
        <a:stretch>
          <a:fillRect/>
        </a:stretch>
      </xdr:blipFill>
      <xdr:spPr>
        <a:xfrm>
          <a:off x="11062970" y="45697775"/>
          <a:ext cx="527050" cy="868045"/>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812165</xdr:rowOff>
    </xdr:to>
    <xdr:pic>
      <xdr:nvPicPr>
        <xdr:cNvPr id="1409" name="Picture 438836" hidden="1"/>
        <xdr:cNvPicPr/>
      </xdr:nvPicPr>
      <xdr:blipFill>
        <a:blip r:embed="rId1"/>
        <a:stretch>
          <a:fillRect/>
        </a:stretch>
      </xdr:blipFill>
      <xdr:spPr>
        <a:xfrm>
          <a:off x="11062970" y="45697775"/>
          <a:ext cx="527050" cy="812165"/>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500380</xdr:rowOff>
    </xdr:to>
    <xdr:pic>
      <xdr:nvPicPr>
        <xdr:cNvPr id="1412" name="Picture 438836" hidden="1"/>
        <xdr:cNvPicPr/>
      </xdr:nvPicPr>
      <xdr:blipFill>
        <a:blip r:embed="rId1"/>
        <a:stretch>
          <a:fillRect/>
        </a:stretch>
      </xdr:blipFill>
      <xdr:spPr>
        <a:xfrm>
          <a:off x="11062970" y="45697775"/>
          <a:ext cx="527050" cy="500380"/>
        </a:xfrm>
        <a:prstGeom prst="rect">
          <a:avLst/>
        </a:prstGeom>
        <a:noFill/>
        <a:ln w="9525">
          <a:noFill/>
        </a:ln>
      </xdr:spPr>
    </xdr:pic>
    <xdr:clientData/>
  </xdr:twoCellAnchor>
  <xdr:twoCellAnchor editAs="oneCell">
    <xdr:from>
      <xdr:col>12</xdr:col>
      <xdr:colOff>0</xdr:colOff>
      <xdr:row>32</xdr:row>
      <xdr:rowOff>0</xdr:rowOff>
    </xdr:from>
    <xdr:to>
      <xdr:col>13</xdr:col>
      <xdr:colOff>8890</xdr:colOff>
      <xdr:row>32</xdr:row>
      <xdr:rowOff>817245</xdr:rowOff>
    </xdr:to>
    <xdr:pic>
      <xdr:nvPicPr>
        <xdr:cNvPr id="1413" name="Picture 438836" hidden="1"/>
        <xdr:cNvPicPr/>
      </xdr:nvPicPr>
      <xdr:blipFill>
        <a:blip r:embed="rId1"/>
        <a:stretch>
          <a:fillRect/>
        </a:stretch>
      </xdr:blipFill>
      <xdr:spPr>
        <a:xfrm>
          <a:off x="11062970" y="45697775"/>
          <a:ext cx="518795" cy="817245"/>
        </a:xfrm>
        <a:prstGeom prst="rect">
          <a:avLst/>
        </a:prstGeom>
        <a:noFill/>
        <a:ln w="9525">
          <a:noFill/>
        </a:ln>
      </xdr:spPr>
    </xdr:pic>
    <xdr:clientData/>
  </xdr:twoCellAnchor>
  <xdr:twoCellAnchor editAs="oneCell">
    <xdr:from>
      <xdr:col>12</xdr:col>
      <xdr:colOff>0</xdr:colOff>
      <xdr:row>32</xdr:row>
      <xdr:rowOff>0</xdr:rowOff>
    </xdr:from>
    <xdr:to>
      <xdr:col>13</xdr:col>
      <xdr:colOff>8890</xdr:colOff>
      <xdr:row>32</xdr:row>
      <xdr:rowOff>505460</xdr:rowOff>
    </xdr:to>
    <xdr:pic>
      <xdr:nvPicPr>
        <xdr:cNvPr id="1415" name="Picture 438836" hidden="1"/>
        <xdr:cNvPicPr/>
      </xdr:nvPicPr>
      <xdr:blipFill>
        <a:blip r:embed="rId1"/>
        <a:stretch>
          <a:fillRect/>
        </a:stretch>
      </xdr:blipFill>
      <xdr:spPr>
        <a:xfrm>
          <a:off x="11062970" y="45697775"/>
          <a:ext cx="518795" cy="505460"/>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899160</xdr:rowOff>
    </xdr:to>
    <xdr:pic>
      <xdr:nvPicPr>
        <xdr:cNvPr id="1455" name="Picture 438836" hidden="1"/>
        <xdr:cNvPicPr/>
      </xdr:nvPicPr>
      <xdr:blipFill>
        <a:blip r:embed="rId1"/>
        <a:stretch>
          <a:fillRect/>
        </a:stretch>
      </xdr:blipFill>
      <xdr:spPr>
        <a:xfrm>
          <a:off x="11062970" y="45697775"/>
          <a:ext cx="520700" cy="899160"/>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523875</xdr:rowOff>
    </xdr:to>
    <xdr:pic>
      <xdr:nvPicPr>
        <xdr:cNvPr id="1457" name="Picture 438836" hidden="1"/>
        <xdr:cNvPicPr/>
      </xdr:nvPicPr>
      <xdr:blipFill>
        <a:blip r:embed="rId1"/>
        <a:stretch>
          <a:fillRect/>
        </a:stretch>
      </xdr:blipFill>
      <xdr:spPr>
        <a:xfrm>
          <a:off x="11062970" y="45697775"/>
          <a:ext cx="520700" cy="523875"/>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899160</xdr:rowOff>
    </xdr:to>
    <xdr:pic>
      <xdr:nvPicPr>
        <xdr:cNvPr id="1458" name="Picture 438836" hidden="1"/>
        <xdr:cNvPicPr/>
      </xdr:nvPicPr>
      <xdr:blipFill>
        <a:blip r:embed="rId1"/>
        <a:stretch>
          <a:fillRect/>
        </a:stretch>
      </xdr:blipFill>
      <xdr:spPr>
        <a:xfrm>
          <a:off x="11062970" y="45697775"/>
          <a:ext cx="527050" cy="899160"/>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523875</xdr:rowOff>
    </xdr:to>
    <xdr:pic>
      <xdr:nvPicPr>
        <xdr:cNvPr id="1460" name="Picture 438836" hidden="1"/>
        <xdr:cNvPicPr/>
      </xdr:nvPicPr>
      <xdr:blipFill>
        <a:blip r:embed="rId1"/>
        <a:stretch>
          <a:fillRect/>
        </a:stretch>
      </xdr:blipFill>
      <xdr:spPr>
        <a:xfrm>
          <a:off x="11062970" y="45697775"/>
          <a:ext cx="527050" cy="523875"/>
        </a:xfrm>
        <a:prstGeom prst="rect">
          <a:avLst/>
        </a:prstGeom>
        <a:noFill/>
        <a:ln w="9525">
          <a:noFill/>
        </a:ln>
      </xdr:spPr>
    </xdr:pic>
    <xdr:clientData/>
  </xdr:twoCellAnchor>
  <xdr:twoCellAnchor editAs="oneCell">
    <xdr:from>
      <xdr:col>12</xdr:col>
      <xdr:colOff>0</xdr:colOff>
      <xdr:row>32</xdr:row>
      <xdr:rowOff>0</xdr:rowOff>
    </xdr:from>
    <xdr:to>
      <xdr:col>13</xdr:col>
      <xdr:colOff>8890</xdr:colOff>
      <xdr:row>32</xdr:row>
      <xdr:rowOff>530225</xdr:rowOff>
    </xdr:to>
    <xdr:pic>
      <xdr:nvPicPr>
        <xdr:cNvPr id="1461" name="Picture 438836" hidden="1"/>
        <xdr:cNvPicPr/>
      </xdr:nvPicPr>
      <xdr:blipFill>
        <a:blip r:embed="rId1"/>
        <a:stretch>
          <a:fillRect/>
        </a:stretch>
      </xdr:blipFill>
      <xdr:spPr>
        <a:xfrm>
          <a:off x="11062970" y="45697775"/>
          <a:ext cx="518795" cy="530225"/>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901065</xdr:rowOff>
    </xdr:to>
    <xdr:pic>
      <xdr:nvPicPr>
        <xdr:cNvPr id="1483" name="Picture 438836" hidden="1"/>
        <xdr:cNvPicPr/>
      </xdr:nvPicPr>
      <xdr:blipFill>
        <a:blip r:embed="rId1"/>
        <a:stretch>
          <a:fillRect/>
        </a:stretch>
      </xdr:blipFill>
      <xdr:spPr>
        <a:xfrm>
          <a:off x="11062970" y="45697775"/>
          <a:ext cx="520700" cy="901065"/>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525780</xdr:rowOff>
    </xdr:to>
    <xdr:pic>
      <xdr:nvPicPr>
        <xdr:cNvPr id="1485" name="Picture 438836" hidden="1"/>
        <xdr:cNvPicPr/>
      </xdr:nvPicPr>
      <xdr:blipFill>
        <a:blip r:embed="rId1"/>
        <a:stretch>
          <a:fillRect/>
        </a:stretch>
      </xdr:blipFill>
      <xdr:spPr>
        <a:xfrm>
          <a:off x="11062970" y="45697775"/>
          <a:ext cx="520700" cy="525780"/>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901065</xdr:rowOff>
    </xdr:to>
    <xdr:pic>
      <xdr:nvPicPr>
        <xdr:cNvPr id="1486" name="Picture 438836" hidden="1"/>
        <xdr:cNvPicPr/>
      </xdr:nvPicPr>
      <xdr:blipFill>
        <a:blip r:embed="rId1"/>
        <a:stretch>
          <a:fillRect/>
        </a:stretch>
      </xdr:blipFill>
      <xdr:spPr>
        <a:xfrm>
          <a:off x="11062970" y="45697775"/>
          <a:ext cx="527050" cy="901065"/>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525780</xdr:rowOff>
    </xdr:to>
    <xdr:pic>
      <xdr:nvPicPr>
        <xdr:cNvPr id="1488" name="Picture 438836" hidden="1"/>
        <xdr:cNvPicPr/>
      </xdr:nvPicPr>
      <xdr:blipFill>
        <a:blip r:embed="rId1"/>
        <a:stretch>
          <a:fillRect/>
        </a:stretch>
      </xdr:blipFill>
      <xdr:spPr>
        <a:xfrm>
          <a:off x="11062970" y="45697775"/>
          <a:ext cx="527050" cy="525780"/>
        </a:xfrm>
        <a:prstGeom prst="rect">
          <a:avLst/>
        </a:prstGeom>
        <a:noFill/>
        <a:ln w="9525">
          <a:noFill/>
        </a:ln>
      </xdr:spPr>
    </xdr:pic>
    <xdr:clientData/>
  </xdr:twoCellAnchor>
  <xdr:twoCellAnchor editAs="oneCell">
    <xdr:from>
      <xdr:col>12</xdr:col>
      <xdr:colOff>0</xdr:colOff>
      <xdr:row>32</xdr:row>
      <xdr:rowOff>0</xdr:rowOff>
    </xdr:from>
    <xdr:to>
      <xdr:col>13</xdr:col>
      <xdr:colOff>8890</xdr:colOff>
      <xdr:row>32</xdr:row>
      <xdr:rowOff>530860</xdr:rowOff>
    </xdr:to>
    <xdr:pic>
      <xdr:nvPicPr>
        <xdr:cNvPr id="1489" name="Picture 438836" hidden="1"/>
        <xdr:cNvPicPr/>
      </xdr:nvPicPr>
      <xdr:blipFill>
        <a:blip r:embed="rId1"/>
        <a:stretch>
          <a:fillRect/>
        </a:stretch>
      </xdr:blipFill>
      <xdr:spPr>
        <a:xfrm>
          <a:off x="11062970" y="45697775"/>
          <a:ext cx="518795" cy="530860"/>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958850</xdr:rowOff>
    </xdr:to>
    <xdr:pic>
      <xdr:nvPicPr>
        <xdr:cNvPr id="1511" name="Picture 438836" hidden="1"/>
        <xdr:cNvPicPr/>
      </xdr:nvPicPr>
      <xdr:blipFill>
        <a:blip r:embed="rId1"/>
        <a:stretch>
          <a:fillRect/>
        </a:stretch>
      </xdr:blipFill>
      <xdr:spPr>
        <a:xfrm>
          <a:off x="11062970" y="45697775"/>
          <a:ext cx="520700" cy="958850"/>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901700</xdr:rowOff>
    </xdr:to>
    <xdr:pic>
      <xdr:nvPicPr>
        <xdr:cNvPr id="1512" name="Picture 438836" hidden="1"/>
        <xdr:cNvPicPr/>
      </xdr:nvPicPr>
      <xdr:blipFill>
        <a:blip r:embed="rId1"/>
        <a:stretch>
          <a:fillRect/>
        </a:stretch>
      </xdr:blipFill>
      <xdr:spPr>
        <a:xfrm>
          <a:off x="11062970" y="45697775"/>
          <a:ext cx="520700" cy="901700"/>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1117600</xdr:rowOff>
    </xdr:to>
    <xdr:pic>
      <xdr:nvPicPr>
        <xdr:cNvPr id="1513" name="Picture 438836" hidden="1"/>
        <xdr:cNvPicPr/>
      </xdr:nvPicPr>
      <xdr:blipFill>
        <a:blip r:embed="rId1"/>
        <a:stretch>
          <a:fillRect/>
        </a:stretch>
      </xdr:blipFill>
      <xdr:spPr>
        <a:xfrm>
          <a:off x="11062970" y="45697775"/>
          <a:ext cx="520700" cy="1117600"/>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1060450</xdr:rowOff>
    </xdr:to>
    <xdr:pic>
      <xdr:nvPicPr>
        <xdr:cNvPr id="1514" name="Picture 438836" hidden="1"/>
        <xdr:cNvPicPr/>
      </xdr:nvPicPr>
      <xdr:blipFill>
        <a:blip r:embed="rId1"/>
        <a:stretch>
          <a:fillRect/>
        </a:stretch>
      </xdr:blipFill>
      <xdr:spPr>
        <a:xfrm>
          <a:off x="11062970" y="45697775"/>
          <a:ext cx="520700" cy="1060450"/>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958850</xdr:rowOff>
    </xdr:to>
    <xdr:pic>
      <xdr:nvPicPr>
        <xdr:cNvPr id="1518" name="Picture 438836" hidden="1"/>
        <xdr:cNvPicPr/>
      </xdr:nvPicPr>
      <xdr:blipFill>
        <a:blip r:embed="rId1"/>
        <a:stretch>
          <a:fillRect/>
        </a:stretch>
      </xdr:blipFill>
      <xdr:spPr>
        <a:xfrm>
          <a:off x="11062970" y="45697775"/>
          <a:ext cx="527050" cy="958850"/>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901700</xdr:rowOff>
    </xdr:to>
    <xdr:pic>
      <xdr:nvPicPr>
        <xdr:cNvPr id="1519" name="Picture 438836" hidden="1"/>
        <xdr:cNvPicPr/>
      </xdr:nvPicPr>
      <xdr:blipFill>
        <a:blip r:embed="rId1"/>
        <a:stretch>
          <a:fillRect/>
        </a:stretch>
      </xdr:blipFill>
      <xdr:spPr>
        <a:xfrm>
          <a:off x="11062970" y="45697775"/>
          <a:ext cx="527050" cy="901700"/>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1117600</xdr:rowOff>
    </xdr:to>
    <xdr:pic>
      <xdr:nvPicPr>
        <xdr:cNvPr id="1520" name="Picture 438836" hidden="1"/>
        <xdr:cNvPicPr/>
      </xdr:nvPicPr>
      <xdr:blipFill>
        <a:blip r:embed="rId1"/>
        <a:stretch>
          <a:fillRect/>
        </a:stretch>
      </xdr:blipFill>
      <xdr:spPr>
        <a:xfrm>
          <a:off x="11062970" y="45697775"/>
          <a:ext cx="527050" cy="1117600"/>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1060450</xdr:rowOff>
    </xdr:to>
    <xdr:pic>
      <xdr:nvPicPr>
        <xdr:cNvPr id="1521" name="Picture 438836" hidden="1"/>
        <xdr:cNvPicPr/>
      </xdr:nvPicPr>
      <xdr:blipFill>
        <a:blip r:embed="rId1"/>
        <a:stretch>
          <a:fillRect/>
        </a:stretch>
      </xdr:blipFill>
      <xdr:spPr>
        <a:xfrm>
          <a:off x="11062970" y="45697775"/>
          <a:ext cx="527050" cy="1060450"/>
        </a:xfrm>
        <a:prstGeom prst="rect">
          <a:avLst/>
        </a:prstGeom>
        <a:noFill/>
        <a:ln w="9525">
          <a:noFill/>
        </a:ln>
      </xdr:spPr>
    </xdr:pic>
    <xdr:clientData/>
  </xdr:twoCellAnchor>
  <xdr:twoCellAnchor editAs="oneCell">
    <xdr:from>
      <xdr:col>12</xdr:col>
      <xdr:colOff>0</xdr:colOff>
      <xdr:row>32</xdr:row>
      <xdr:rowOff>0</xdr:rowOff>
    </xdr:from>
    <xdr:to>
      <xdr:col>13</xdr:col>
      <xdr:colOff>8890</xdr:colOff>
      <xdr:row>32</xdr:row>
      <xdr:rowOff>908050</xdr:rowOff>
    </xdr:to>
    <xdr:pic>
      <xdr:nvPicPr>
        <xdr:cNvPr id="1525" name="Picture 438836" hidden="1"/>
        <xdr:cNvPicPr/>
      </xdr:nvPicPr>
      <xdr:blipFill>
        <a:blip r:embed="rId1"/>
        <a:stretch>
          <a:fillRect/>
        </a:stretch>
      </xdr:blipFill>
      <xdr:spPr>
        <a:xfrm>
          <a:off x="11062970" y="45697775"/>
          <a:ext cx="518795" cy="908050"/>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1030605</xdr:rowOff>
    </xdr:to>
    <xdr:pic>
      <xdr:nvPicPr>
        <xdr:cNvPr id="1581" name="Picture 438836" hidden="1"/>
        <xdr:cNvPicPr/>
      </xdr:nvPicPr>
      <xdr:blipFill>
        <a:blip r:embed="rId1"/>
        <a:stretch>
          <a:fillRect/>
        </a:stretch>
      </xdr:blipFill>
      <xdr:spPr>
        <a:xfrm>
          <a:off x="11062970" y="45697775"/>
          <a:ext cx="520700" cy="1030605"/>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974725</xdr:rowOff>
    </xdr:to>
    <xdr:pic>
      <xdr:nvPicPr>
        <xdr:cNvPr id="1582" name="Picture 438836" hidden="1"/>
        <xdr:cNvPicPr/>
      </xdr:nvPicPr>
      <xdr:blipFill>
        <a:blip r:embed="rId1"/>
        <a:stretch>
          <a:fillRect/>
        </a:stretch>
      </xdr:blipFill>
      <xdr:spPr>
        <a:xfrm>
          <a:off x="11062970" y="45697775"/>
          <a:ext cx="520700" cy="974725"/>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1030605</xdr:rowOff>
    </xdr:to>
    <xdr:pic>
      <xdr:nvPicPr>
        <xdr:cNvPr id="1588" name="Picture 438836" hidden="1"/>
        <xdr:cNvPicPr/>
      </xdr:nvPicPr>
      <xdr:blipFill>
        <a:blip r:embed="rId1"/>
        <a:stretch>
          <a:fillRect/>
        </a:stretch>
      </xdr:blipFill>
      <xdr:spPr>
        <a:xfrm>
          <a:off x="11062970" y="45697775"/>
          <a:ext cx="527050" cy="1030605"/>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974725</xdr:rowOff>
    </xdr:to>
    <xdr:pic>
      <xdr:nvPicPr>
        <xdr:cNvPr id="1589" name="Picture 438836" hidden="1"/>
        <xdr:cNvPicPr/>
      </xdr:nvPicPr>
      <xdr:blipFill>
        <a:blip r:embed="rId1"/>
        <a:stretch>
          <a:fillRect/>
        </a:stretch>
      </xdr:blipFill>
      <xdr:spPr>
        <a:xfrm>
          <a:off x="11062970" y="45697775"/>
          <a:ext cx="527050" cy="974725"/>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955040</xdr:rowOff>
    </xdr:to>
    <xdr:pic>
      <xdr:nvPicPr>
        <xdr:cNvPr id="1647" name="Picture 438836" hidden="1"/>
        <xdr:cNvPicPr/>
      </xdr:nvPicPr>
      <xdr:blipFill>
        <a:blip r:embed="rId1"/>
        <a:stretch>
          <a:fillRect/>
        </a:stretch>
      </xdr:blipFill>
      <xdr:spPr>
        <a:xfrm>
          <a:off x="11062970" y="45697775"/>
          <a:ext cx="520700" cy="955040"/>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1062990</xdr:rowOff>
    </xdr:to>
    <xdr:pic>
      <xdr:nvPicPr>
        <xdr:cNvPr id="1650" name="Picture 438836" hidden="1"/>
        <xdr:cNvPicPr/>
      </xdr:nvPicPr>
      <xdr:blipFill>
        <a:blip r:embed="rId1"/>
        <a:stretch>
          <a:fillRect/>
        </a:stretch>
      </xdr:blipFill>
      <xdr:spPr>
        <a:xfrm>
          <a:off x="11062970" y="45697775"/>
          <a:ext cx="520700" cy="1062990"/>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955040</xdr:rowOff>
    </xdr:to>
    <xdr:pic>
      <xdr:nvPicPr>
        <xdr:cNvPr id="1654" name="Picture 438836" hidden="1"/>
        <xdr:cNvPicPr/>
      </xdr:nvPicPr>
      <xdr:blipFill>
        <a:blip r:embed="rId1"/>
        <a:stretch>
          <a:fillRect/>
        </a:stretch>
      </xdr:blipFill>
      <xdr:spPr>
        <a:xfrm>
          <a:off x="11062970" y="45697775"/>
          <a:ext cx="527050" cy="955040"/>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1062990</xdr:rowOff>
    </xdr:to>
    <xdr:pic>
      <xdr:nvPicPr>
        <xdr:cNvPr id="1657" name="Picture 438836" hidden="1"/>
        <xdr:cNvPicPr/>
      </xdr:nvPicPr>
      <xdr:blipFill>
        <a:blip r:embed="rId1"/>
        <a:stretch>
          <a:fillRect/>
        </a:stretch>
      </xdr:blipFill>
      <xdr:spPr>
        <a:xfrm>
          <a:off x="11062970" y="45697775"/>
          <a:ext cx="527050" cy="1062990"/>
        </a:xfrm>
        <a:prstGeom prst="rect">
          <a:avLst/>
        </a:prstGeom>
        <a:noFill/>
        <a:ln w="9525">
          <a:noFill/>
        </a:ln>
      </xdr:spPr>
    </xdr:pic>
    <xdr:clientData/>
  </xdr:twoCellAnchor>
  <xdr:twoCellAnchor editAs="oneCell">
    <xdr:from>
      <xdr:col>12</xdr:col>
      <xdr:colOff>0</xdr:colOff>
      <xdr:row>32</xdr:row>
      <xdr:rowOff>0</xdr:rowOff>
    </xdr:from>
    <xdr:to>
      <xdr:col>13</xdr:col>
      <xdr:colOff>8890</xdr:colOff>
      <xdr:row>32</xdr:row>
      <xdr:rowOff>905510</xdr:rowOff>
    </xdr:to>
    <xdr:pic>
      <xdr:nvPicPr>
        <xdr:cNvPr id="1661" name="Picture 438836" hidden="1"/>
        <xdr:cNvPicPr/>
      </xdr:nvPicPr>
      <xdr:blipFill>
        <a:blip r:embed="rId1"/>
        <a:stretch>
          <a:fillRect/>
        </a:stretch>
      </xdr:blipFill>
      <xdr:spPr>
        <a:xfrm>
          <a:off x="11062970" y="45697775"/>
          <a:ext cx="518795" cy="905510"/>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956945</xdr:rowOff>
    </xdr:to>
    <xdr:pic>
      <xdr:nvPicPr>
        <xdr:cNvPr id="1715" name="Picture 438836" hidden="1"/>
        <xdr:cNvPicPr/>
      </xdr:nvPicPr>
      <xdr:blipFill>
        <a:blip r:embed="rId1"/>
        <a:stretch>
          <a:fillRect/>
        </a:stretch>
      </xdr:blipFill>
      <xdr:spPr>
        <a:xfrm>
          <a:off x="11062970" y="45697775"/>
          <a:ext cx="520700" cy="956945"/>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1119505</xdr:rowOff>
    </xdr:to>
    <xdr:pic>
      <xdr:nvPicPr>
        <xdr:cNvPr id="1717" name="Picture 438836" hidden="1"/>
        <xdr:cNvPicPr/>
      </xdr:nvPicPr>
      <xdr:blipFill>
        <a:blip r:embed="rId1"/>
        <a:stretch>
          <a:fillRect/>
        </a:stretch>
      </xdr:blipFill>
      <xdr:spPr>
        <a:xfrm>
          <a:off x="11062970" y="45697775"/>
          <a:ext cx="520700" cy="1119505"/>
        </a:xfrm>
        <a:prstGeom prst="rect">
          <a:avLst/>
        </a:prstGeom>
        <a:noFill/>
        <a:ln w="9525">
          <a:noFill/>
        </a:ln>
      </xdr:spPr>
    </xdr:pic>
    <xdr:clientData/>
  </xdr:twoCellAnchor>
  <xdr:twoCellAnchor editAs="oneCell">
    <xdr:from>
      <xdr:col>12</xdr:col>
      <xdr:colOff>0</xdr:colOff>
      <xdr:row>32</xdr:row>
      <xdr:rowOff>0</xdr:rowOff>
    </xdr:from>
    <xdr:to>
      <xdr:col>13</xdr:col>
      <xdr:colOff>10795</xdr:colOff>
      <xdr:row>32</xdr:row>
      <xdr:rowOff>1063625</xdr:rowOff>
    </xdr:to>
    <xdr:pic>
      <xdr:nvPicPr>
        <xdr:cNvPr id="1718" name="Picture 438836" hidden="1"/>
        <xdr:cNvPicPr/>
      </xdr:nvPicPr>
      <xdr:blipFill>
        <a:blip r:embed="rId1"/>
        <a:stretch>
          <a:fillRect/>
        </a:stretch>
      </xdr:blipFill>
      <xdr:spPr>
        <a:xfrm>
          <a:off x="11062970" y="45697775"/>
          <a:ext cx="520700" cy="1063625"/>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956945</xdr:rowOff>
    </xdr:to>
    <xdr:pic>
      <xdr:nvPicPr>
        <xdr:cNvPr id="1722" name="Picture 438836" hidden="1"/>
        <xdr:cNvPicPr/>
      </xdr:nvPicPr>
      <xdr:blipFill>
        <a:blip r:embed="rId1"/>
        <a:stretch>
          <a:fillRect/>
        </a:stretch>
      </xdr:blipFill>
      <xdr:spPr>
        <a:xfrm>
          <a:off x="11062970" y="45697775"/>
          <a:ext cx="527050" cy="956945"/>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1119505</xdr:rowOff>
    </xdr:to>
    <xdr:pic>
      <xdr:nvPicPr>
        <xdr:cNvPr id="1724" name="Picture 438836" hidden="1"/>
        <xdr:cNvPicPr/>
      </xdr:nvPicPr>
      <xdr:blipFill>
        <a:blip r:embed="rId1"/>
        <a:stretch>
          <a:fillRect/>
        </a:stretch>
      </xdr:blipFill>
      <xdr:spPr>
        <a:xfrm>
          <a:off x="11062970" y="45697775"/>
          <a:ext cx="527050" cy="1119505"/>
        </a:xfrm>
        <a:prstGeom prst="rect">
          <a:avLst/>
        </a:prstGeom>
        <a:noFill/>
        <a:ln w="9525">
          <a:noFill/>
        </a:ln>
      </xdr:spPr>
    </xdr:pic>
    <xdr:clientData/>
  </xdr:twoCellAnchor>
  <xdr:twoCellAnchor editAs="oneCell">
    <xdr:from>
      <xdr:col>12</xdr:col>
      <xdr:colOff>0</xdr:colOff>
      <xdr:row>32</xdr:row>
      <xdr:rowOff>0</xdr:rowOff>
    </xdr:from>
    <xdr:to>
      <xdr:col>13</xdr:col>
      <xdr:colOff>17145</xdr:colOff>
      <xdr:row>32</xdr:row>
      <xdr:rowOff>1063625</xdr:rowOff>
    </xdr:to>
    <xdr:pic>
      <xdr:nvPicPr>
        <xdr:cNvPr id="1725" name="Picture 438836" hidden="1"/>
        <xdr:cNvPicPr/>
      </xdr:nvPicPr>
      <xdr:blipFill>
        <a:blip r:embed="rId1"/>
        <a:stretch>
          <a:fillRect/>
        </a:stretch>
      </xdr:blipFill>
      <xdr:spPr>
        <a:xfrm>
          <a:off x="11062970" y="45697775"/>
          <a:ext cx="527050" cy="1063625"/>
        </a:xfrm>
        <a:prstGeom prst="rect">
          <a:avLst/>
        </a:prstGeom>
        <a:noFill/>
        <a:ln w="9525">
          <a:noFill/>
        </a:ln>
      </xdr:spPr>
    </xdr:pic>
    <xdr:clientData/>
  </xdr:twoCellAnchor>
  <xdr:twoCellAnchor editAs="oneCell">
    <xdr:from>
      <xdr:col>12</xdr:col>
      <xdr:colOff>0</xdr:colOff>
      <xdr:row>32</xdr:row>
      <xdr:rowOff>0</xdr:rowOff>
    </xdr:from>
    <xdr:to>
      <xdr:col>13</xdr:col>
      <xdr:colOff>8890</xdr:colOff>
      <xdr:row>32</xdr:row>
      <xdr:rowOff>906145</xdr:rowOff>
    </xdr:to>
    <xdr:pic>
      <xdr:nvPicPr>
        <xdr:cNvPr id="1729" name="Picture 438836" hidden="1"/>
        <xdr:cNvPicPr/>
      </xdr:nvPicPr>
      <xdr:blipFill>
        <a:blip r:embed="rId1"/>
        <a:stretch>
          <a:fillRect/>
        </a:stretch>
      </xdr:blipFill>
      <xdr:spPr>
        <a:xfrm>
          <a:off x="11062970" y="45697775"/>
          <a:ext cx="518795" cy="9061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5&#39033;&#30446;&#24037;&#20316;\1.2025&#24180;&#39033;&#30446;&#35745;&#21010;&#34920;\&#27931;&#28006;&#21439;2025&#24180;&#24041;&#22266;&#25299;&#23637;&#33073;&#36139;&#25915;&#22362;&#25104;&#26524;&#21644;&#20065;&#26449;&#25391;&#20852;&#39033;&#30446;&#31532;&#19968;&#25209;&#36164;&#37329;&#20998;&#37197;&#65288;46810&#19975;&#20803;+8459&#19975;&#20803;&#65289;2025.1.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年度计划"/>
      <sheetName val="中央"/>
      <sheetName val="自治区"/>
      <sheetName val="导出计数_列B"/>
      <sheetName val="Sheet1"/>
    </sheetNames>
    <sheetDataSet>
      <sheetData sheetId="0">
        <row r="3">
          <cell r="C3" t="str">
            <v>项目名称</v>
          </cell>
          <cell r="D3" t="str">
            <v>项目类别</v>
          </cell>
          <cell r="E3" t="str">
            <v>建设性质（新建、续建、改扩建）</v>
          </cell>
          <cell r="F3" t="str">
            <v>建设起至期限</v>
          </cell>
          <cell r="G3" t="str">
            <v>实施地点</v>
          </cell>
          <cell r="H3" t="str">
            <v>主要建设任务</v>
          </cell>
          <cell r="I3" t="str">
            <v>建设单位</v>
          </cell>
          <cell r="J3" t="str">
            <v>建设规模</v>
          </cell>
          <cell r="K3" t="str">
            <v>县市实施单位</v>
          </cell>
          <cell r="L3" t="str">
            <v>项目主管部门</v>
          </cell>
          <cell r="M3" t="str">
            <v>责任人</v>
          </cell>
          <cell r="N3" t="str">
            <v>资金来源</v>
          </cell>
          <cell r="O3" t="str">
            <v>其中</v>
          </cell>
        </row>
        <row r="4">
          <cell r="O4" t="str">
            <v>项目总投资</v>
          </cell>
        </row>
        <row r="6">
          <cell r="O6">
            <v>65286.7354</v>
          </cell>
        </row>
        <row r="7">
          <cell r="O7">
            <v>14707.623</v>
          </cell>
        </row>
        <row r="8">
          <cell r="C8" t="str">
            <v>洛浦县2025年小额贷款贴息项目</v>
          </cell>
          <cell r="D8" t="str">
            <v>产业发展类</v>
          </cell>
          <cell r="E8" t="str">
            <v>新建</v>
          </cell>
          <cell r="F8" t="str">
            <v>2025.01-2025.12</v>
          </cell>
          <cell r="G8" t="str">
            <v>洛浦县布亚乡、恰尔巴格镇、山普鲁镇、纳瓦乡、杭桂镇、多鲁镇、洛浦镇、拜什托格拉克乡、阿其克乡</v>
          </cell>
          <cell r="H8" t="str">
            <v>用于全县申请脱贫人口小额贷款贴息，申请人员是全县建档立卡脱贫人口、监测人口，贴息利率按照金融机构发放脱贫人口小额贷款时利率，</v>
          </cell>
          <cell r="I8" t="str">
            <v>户</v>
          </cell>
          <cell r="J8">
            <v>19000</v>
          </cell>
          <cell r="K8" t="str">
            <v>洛浦县农业农村局</v>
          </cell>
          <cell r="L8" t="str">
            <v>洛浦县农业农村局</v>
          </cell>
          <cell r="M8" t="str">
            <v>玉苏普江·穆拉提</v>
          </cell>
          <cell r="N8" t="str">
            <v>巩固任务资金</v>
          </cell>
          <cell r="O8">
            <v>2800</v>
          </cell>
        </row>
        <row r="9">
          <cell r="C9" t="str">
            <v>洛浦县2025年项目管理费</v>
          </cell>
          <cell r="D9" t="str">
            <v>项目管理费</v>
          </cell>
          <cell r="E9" t="str">
            <v>新建</v>
          </cell>
          <cell r="F9" t="str">
            <v>2025.01-2025.12</v>
          </cell>
          <cell r="G9" t="str">
            <v>洛浦县布亚乡、恰尔巴格镇、山普鲁镇、纳瓦乡、杭桂镇、多鲁镇、洛浦镇、拜什托格拉克乡、阿其克乡</v>
          </cell>
          <cell r="H9" t="str">
            <v>按照衔接资金管理费使用要求列支，主要用于项目前期设计、评审、招标、监理、以及验收等与项目管理相关的支出。</v>
          </cell>
        </row>
        <row r="9">
          <cell r="K9" t="str">
            <v>洛浦县农业农村局</v>
          </cell>
          <cell r="L9" t="str">
            <v>洛浦县农业农村局</v>
          </cell>
          <cell r="M9" t="str">
            <v>玉苏普江·穆拉提</v>
          </cell>
          <cell r="N9" t="str">
            <v>巩固任务资金</v>
          </cell>
          <cell r="O9">
            <v>400</v>
          </cell>
        </row>
        <row r="10">
          <cell r="C10" t="str">
            <v>洛浦县2025年项目管理费（二期）</v>
          </cell>
          <cell r="D10" t="str">
            <v>项目管理费</v>
          </cell>
          <cell r="E10" t="str">
            <v>新建</v>
          </cell>
          <cell r="F10" t="str">
            <v>2025.01-2025.12</v>
          </cell>
          <cell r="G10" t="str">
            <v>洛浦县布亚乡、恰尔巴格镇、山普鲁镇、纳瓦乡、杭桂镇、多鲁镇、洛浦镇、拜什托格拉克乡、阿其克乡</v>
          </cell>
          <cell r="H10" t="str">
            <v>用于编制洛浦县农业农村产业发展“十五五”规划、洛浦县永久基本农田全部建设为高标准农田规划、洛浦县乡村振兴“十五五”规划、绩效评价、项目全过程法务咨询等与项目管理相关的支出。</v>
          </cell>
        </row>
        <row r="10">
          <cell r="K10" t="str">
            <v>洛浦县农业农村局</v>
          </cell>
          <cell r="L10" t="str">
            <v>洛浦县农业农村局</v>
          </cell>
          <cell r="M10" t="str">
            <v>玉苏普江·穆拉提</v>
          </cell>
          <cell r="N10" t="str">
            <v>巩固任务资金</v>
          </cell>
          <cell r="O10">
            <v>150</v>
          </cell>
        </row>
        <row r="11">
          <cell r="C11" t="str">
            <v>洛浦县2025年支持发展畜牧业产业到户项目</v>
          </cell>
          <cell r="D11" t="str">
            <v>产业发展类</v>
          </cell>
          <cell r="E11" t="str">
            <v>新建</v>
          </cell>
          <cell r="F11" t="str">
            <v>2025.01-2025.09</v>
          </cell>
          <cell r="G11" t="str">
            <v>洛浦县布亚乡、恰尔巴格镇、纳瓦乡、山普鲁镇、杭桂镇、多鲁镇、洛浦镇、拜什托格拉克乡、阿其克乡</v>
          </cell>
          <cell r="H11" t="str">
            <v>新增能繁母牛11464头，补助资金4585.6万元；自繁自育母牛补助7869头，补助资金2360.7万元；新增能繁母羊9736只，补助资金389.44万元；自繁自育母羊补助26911只，补助资金807.33万元；新增能繁母驴53只，补助资金21.2万元；新增能繁母骆驼382只，补助资金152.8万元；养殖鸡、鸭、鹅32582羽，补助资金32.582万元；鸽子养殖1250羽，补助资金0.375万元；青贮窖新建90座，补助资金9万元；青贮窖改造642座，补助资金32.1万元；养殖圈舍改造1161座，补助资金116.1万元；自繁新增母驴31只，补助资金9.3万元；自繁新增母骆驼79只，补助资金23.7万元。</v>
          </cell>
        </row>
        <row r="11">
          <cell r="K11" t="str">
            <v>洛浦县农业农村局</v>
          </cell>
          <cell r="L11" t="str">
            <v>洛浦县农业农村局</v>
          </cell>
          <cell r="M11" t="str">
            <v>玉苏普江·穆拉提</v>
          </cell>
          <cell r="N11" t="str">
            <v>巩固任务资金</v>
          </cell>
          <cell r="O11">
            <v>7540.227</v>
          </cell>
        </row>
        <row r="12">
          <cell r="C12" t="str">
            <v>洛浦县2025年支持发展种植业到户项目</v>
          </cell>
          <cell r="D12" t="str">
            <v>产业发展类</v>
          </cell>
          <cell r="E12" t="str">
            <v>新建</v>
          </cell>
          <cell r="F12" t="str">
            <v>2025.01-2025.09</v>
          </cell>
          <cell r="G12" t="str">
            <v>洛浦县布亚乡、恰尔巴格镇、山普鲁镇、纳瓦乡、杭桂镇、多鲁镇、洛浦镇、拜什托格拉克乡、阿其克乡</v>
          </cell>
          <cell r="H12" t="str">
            <v>种植小麦12万亩，补助资金1800万元；种植正播玉米1.5万亩，补助资金225万元；积造有机肥20万立方米，补助资金600万元；设施农业大棚购置菜苗500亩，补助资金20万元；温室大棚改造120亩，补助资金18万元；大田拱棚改造50亩，补助资金1.5万元；</v>
          </cell>
        </row>
        <row r="12">
          <cell r="K12" t="str">
            <v>洛浦县农业农村局</v>
          </cell>
          <cell r="L12" t="str">
            <v>洛浦县农业农村局</v>
          </cell>
          <cell r="M12" t="str">
            <v>玉苏普江·穆拉提</v>
          </cell>
          <cell r="N12" t="str">
            <v>巩固任务资金</v>
          </cell>
          <cell r="O12">
            <v>3017.396</v>
          </cell>
        </row>
        <row r="13">
          <cell r="C13" t="str">
            <v>洛浦县4乡5镇社会化服务点提档升级建设项目</v>
          </cell>
          <cell r="D13" t="str">
            <v>产业发展类</v>
          </cell>
          <cell r="E13" t="str">
            <v>新建</v>
          </cell>
          <cell r="F13" t="str">
            <v>2025.03-2025.06</v>
          </cell>
          <cell r="G13" t="str">
            <v>洛浦县布亚乡、恰尔巴格镇、纳瓦乡、山普鲁镇、杭桂镇、多鲁镇、洛浦镇、拜什托格拉克乡、阿其克乡</v>
          </cell>
          <cell r="H13" t="str">
            <v>全县各乡镇51个社会化服务点改造升级，主要包括消毒室，配种用房。消毒室，存精库，冻精储藏室，圈舍，饲料棚等。</v>
          </cell>
          <cell r="I13" t="str">
            <v>个</v>
          </cell>
          <cell r="J13">
            <v>51</v>
          </cell>
          <cell r="K13" t="str">
            <v>洛浦县农业农村局</v>
          </cell>
          <cell r="L13" t="str">
            <v>洛浦县农业农村局</v>
          </cell>
          <cell r="M13" t="str">
            <v>玉苏普江·穆拉提</v>
          </cell>
          <cell r="N13" t="str">
            <v>巩固任务资金</v>
          </cell>
          <cell r="O13">
            <v>800</v>
          </cell>
        </row>
        <row r="14">
          <cell r="O14">
            <v>800</v>
          </cell>
        </row>
        <row r="15">
          <cell r="C15" t="str">
            <v>洛浦县2025年支持发展林果业到户项目</v>
          </cell>
          <cell r="D15" t="str">
            <v>产业发展类</v>
          </cell>
          <cell r="E15" t="str">
            <v>新建</v>
          </cell>
          <cell r="F15" t="str">
            <v>2025.01-2025.09</v>
          </cell>
          <cell r="G15" t="str">
            <v>洛浦县布亚乡、恰尔巴格镇、纳瓦乡、山普鲁镇、杭桂镇、多鲁镇、洛浦镇、拜什托格拉克乡</v>
          </cell>
          <cell r="H15" t="str">
            <v>（一）林果业。林果种植面积在1亩以上的，对种植各关键环节、薄弱环节给予适当补助。
1.支持品种优化。重点支持采取高接换头、补齐缺株等措施进行品种统一和更新改良，对核桃、苹果、杏、鲜食葡萄、鲜食枣、新梅、杏李、樱桃、桃、榅桲等进行新品种推广，成活率要达到90%以上，按照每亩不超过400元的标准给予一次性补助。即：核桃品种改良按照36元/株标准进行补助；鲜食枣品种改良按照7元/株标准进行补助；鲜食葡萄品种改良按照3.5元/株标准进行补助；新梅、杏、杏李、桃、樱桃、苹果、榅桲等按照不超过12元/株标准进行补助。
2.支持疏密改造。重点支持红枣、核桃通过疏行、疏株等方式疏密改造，按照每亩不超过400元的标准给予一次性补助。即：核桃亩均不少于12株、红枣亩均不少于111株，核桃标准株行距在6米×8米，疏除后亩均株数控制在12株；红枣株距控制在2—3米，行距控制在4—6米，疏除后亩均株数控制在111株。
3.支持整形修剪。重点支持通过林果技术服务合作社等专业技术团队开展果树修剪，按照核桃每亩不超过95元、红枣每亩不超过115元、苹果每亩不超过110元、杏每亩不超过90元、葡萄每亩不超过140元、桃每亩不超过100元、杏李每亩不超过110元、新梅每亩不超过110元、樱桃每亩不超过110元、榅桲每亩不超过110元的标准给予补助。
4.支持病虫害防治。重点支持通过林果技术服务合作社等专业技术团队开展果树病虫害防治，按照核桃每亩不超过80元、红枣每亩不超过140元、苹果每亩不超过135元、杏每亩不超过95元、葡萄每亩不超过140元、新梅每亩不超过120元、桃每亩不超过100元、杏李每亩不超过120元、樱桃每亩不超过120元、榅桲每亩不超过120元的标准给予补助。
（二）庭院经济。利用自家房前屋后、前庭后院等区域发展家庭特色种植，种植面积在0.2亩以上并产生一定效益的，按照每亩不超过1000元的标准给予补助。主要发展葡萄、红枣、苹果、无花果、石榴、新梅、杏李、樱桃、桃、杏、榅桲、樱桃等新品种，选用2年生及以上优质良种壮苗，按照不高于30元/株标准进行补助。</v>
          </cell>
        </row>
        <row r="15">
          <cell r="K15" t="str">
            <v>洛浦县林业和草原局</v>
          </cell>
          <cell r="L15" t="str">
            <v>洛浦县林业和草原局</v>
          </cell>
          <cell r="M15" t="str">
            <v>吐送江· 阿卜杜拉</v>
          </cell>
          <cell r="N15" t="str">
            <v>巩固任务资金</v>
          </cell>
          <cell r="O15">
            <v>800</v>
          </cell>
        </row>
        <row r="16">
          <cell r="O16">
            <v>17608.7</v>
          </cell>
        </row>
        <row r="17">
          <cell r="C17" t="str">
            <v>和田地区洛浦县东、西片区供水保障工程（四期）</v>
          </cell>
          <cell r="D17" t="str">
            <v>乡村建设类</v>
          </cell>
          <cell r="E17" t="str">
            <v>续建</v>
          </cell>
          <cell r="F17" t="str">
            <v>2024.06-2025.03</v>
          </cell>
          <cell r="G17" t="str">
            <v>洛浦县恰尔巴格镇</v>
          </cell>
          <cell r="H17" t="str">
            <v>供水片区共改造配水管网DN200~DN40PE聚乙烯管共143.8km，其中DN200PE管3.06km，DN160PE管7.73km，DN110PE管12.42km，DN9OPE管33.83km，DN63PE管86.75km。砖砌矩形阀门井33座，砖砌矩形排水井7座，管道过支斗渠7座。</v>
          </cell>
          <cell r="I17" t="str">
            <v>km</v>
          </cell>
          <cell r="J17">
            <v>143.8</v>
          </cell>
          <cell r="K17" t="str">
            <v>洛浦县灌溉用水服务中心</v>
          </cell>
          <cell r="L17" t="str">
            <v>洛浦县水利局</v>
          </cell>
          <cell r="M17" t="str">
            <v>罗志</v>
          </cell>
          <cell r="N17" t="str">
            <v>巩固任务资金</v>
          </cell>
          <cell r="O17">
            <v>5800</v>
          </cell>
        </row>
        <row r="18">
          <cell r="C18" t="str">
            <v>洛浦县农业园东片区2024年粮食产能提升场外供水管道项目</v>
          </cell>
          <cell r="D18" t="str">
            <v>产业发展类</v>
          </cell>
          <cell r="E18" t="str">
            <v>续建</v>
          </cell>
          <cell r="F18" t="str">
            <v>2024.06-2025.03</v>
          </cell>
          <cell r="G18" t="str">
            <v>洛浦县农业园东片区</v>
          </cell>
          <cell r="H18" t="str">
            <v>新建管道9.225km，供水流量为1.23m³/s，其中管径为DN1200mm长度为8.78km，DN1200涂料钢管长度0.125km，管件长度0.32km，管材采用夹砂缠绕玻璃钢管，管材压力等级为0.6MPa。管道沿线配套管道建筑物52座，配套各类阀门共计54台/套。配置4具1219型灭火器。</v>
          </cell>
          <cell r="I18" t="str">
            <v>km</v>
          </cell>
          <cell r="J18">
            <v>9.225</v>
          </cell>
          <cell r="K18" t="str">
            <v>洛浦县灌溉用水服务中心</v>
          </cell>
          <cell r="L18" t="str">
            <v>洛浦县水利局</v>
          </cell>
          <cell r="M18" t="str">
            <v>罗志</v>
          </cell>
          <cell r="N18" t="str">
            <v>巩固任务资金</v>
          </cell>
          <cell r="O18">
            <v>2830</v>
          </cell>
        </row>
        <row r="19">
          <cell r="C19" t="str">
            <v>和田地区洛浦县抗旱应急水源恢复工程（一期）</v>
          </cell>
          <cell r="D19" t="str">
            <v>产业发展类</v>
          </cell>
          <cell r="E19" t="str">
            <v>新建</v>
          </cell>
          <cell r="F19" t="str">
            <v>2025.03-2025.09</v>
          </cell>
          <cell r="G19" t="str">
            <v>洛浦县布亚乡、恰尔巴格镇、纳瓦乡、山普鲁镇、杭桂镇、多鲁镇、洛浦镇、拜什托格拉克乡</v>
          </cell>
          <cell r="H19" t="str">
            <v>维修抗旱应急水源139处，包括改造32.27公里专线接入农网、升级软启动器79件、水泵16套、扬水管（3m）45件、高压保险15套、变压器35个、潜水电缆2000m、围栏45处。</v>
          </cell>
          <cell r="I19" t="str">
            <v>处</v>
          </cell>
          <cell r="J19">
            <v>139</v>
          </cell>
          <cell r="K19" t="str">
            <v>洛浦县灌溉用水服务中心</v>
          </cell>
          <cell r="L19" t="str">
            <v>洛浦县水利局</v>
          </cell>
          <cell r="M19" t="str">
            <v>罗志</v>
          </cell>
          <cell r="N19" t="str">
            <v>巩固任务资金</v>
          </cell>
          <cell r="O19">
            <v>1000</v>
          </cell>
        </row>
        <row r="20">
          <cell r="C20" t="str">
            <v>洛浦县东西片区水厂水源建设项目</v>
          </cell>
          <cell r="D20" t="str">
            <v>乡村建设类</v>
          </cell>
          <cell r="E20" t="str">
            <v>新建</v>
          </cell>
          <cell r="F20" t="str">
            <v>2025.03-2025.09</v>
          </cell>
          <cell r="G20" t="str">
            <v>洛浦县西片区三乡供水站、山普鲁镇水厂、多鲁镇水厂、洛浦镇水厂、恰尔巴格镇水厂</v>
          </cell>
          <cell r="H20" t="str">
            <v>新打机井7眼，其中井深150米2眼，井深120米5眼；配套变压器6台、水泵9套、软启动柜9套；泵房112㎡（砖混结构）。</v>
          </cell>
          <cell r="I20" t="str">
            <v>眼</v>
          </cell>
          <cell r="J20">
            <v>7</v>
          </cell>
          <cell r="K20" t="str">
            <v>洛浦县灌溉用水服务中心</v>
          </cell>
          <cell r="L20" t="str">
            <v>洛浦县水利局</v>
          </cell>
          <cell r="M20" t="str">
            <v>罗志</v>
          </cell>
          <cell r="N20" t="str">
            <v>巩固任务资金</v>
          </cell>
          <cell r="O20">
            <v>510</v>
          </cell>
        </row>
        <row r="21">
          <cell r="C21" t="str">
            <v>洛浦县杭桂镇防沙治沙场外供水配套建设项目</v>
          </cell>
          <cell r="D21" t="str">
            <v>产业发展类</v>
          </cell>
          <cell r="E21" t="str">
            <v>新建</v>
          </cell>
          <cell r="F21" t="str">
            <v>2025.03-2025.09</v>
          </cell>
          <cell r="G21" t="str">
            <v>洛浦县杭桂镇和佳新村、霍热孜托格拉克村、扎滚艾日克村</v>
          </cell>
          <cell r="H21" t="str">
            <v>新建防渗渠长度8.10km级配套建筑物，灌溉面积1.52万亩，设计流量5.0m³/s。主要供水防沙治沙及引洪生态林灌溉。</v>
          </cell>
          <cell r="I21" t="str">
            <v>km</v>
          </cell>
          <cell r="J21">
            <v>8.1</v>
          </cell>
          <cell r="K21" t="str">
            <v>洛浦县灌溉用水服务中心</v>
          </cell>
          <cell r="L21" t="str">
            <v>洛浦县水利局</v>
          </cell>
          <cell r="M21" t="str">
            <v>罗志</v>
          </cell>
          <cell r="N21" t="str">
            <v>巩固任务资金</v>
          </cell>
          <cell r="O21">
            <v>1000</v>
          </cell>
        </row>
        <row r="22">
          <cell r="C22" t="str">
            <v>洛浦县拜什托格拉克乡防沙治沙场外供水配套建设项目</v>
          </cell>
          <cell r="D22" t="str">
            <v>产业发展类</v>
          </cell>
          <cell r="E22" t="str">
            <v>新建</v>
          </cell>
          <cell r="F22" t="str">
            <v>2025.03-2025.09</v>
          </cell>
          <cell r="G22" t="str">
            <v>洛浦县拜什托格拉克乡亚阔恰村、拜什托格拉克村</v>
          </cell>
          <cell r="H22" t="str">
            <v>建设新建防渗渠长度3.5km，配套沉砂池蓄一座，库容7.0万方，泵站一座，供水主管道5.0km。灌溉面积1.0万亩，设计流量1.0m³/s。</v>
          </cell>
          <cell r="I22" t="str">
            <v>km</v>
          </cell>
          <cell r="J22">
            <v>3.5</v>
          </cell>
          <cell r="K22" t="str">
            <v>洛浦县灌溉用水服务中心</v>
          </cell>
          <cell r="L22" t="str">
            <v>洛浦县水利局</v>
          </cell>
          <cell r="M22" t="str">
            <v>罗志</v>
          </cell>
          <cell r="N22" t="str">
            <v>巩固任务资金（少数民族发展资金）</v>
          </cell>
          <cell r="O22">
            <v>2500</v>
          </cell>
        </row>
        <row r="23">
          <cell r="C23" t="str">
            <v>洛浦县农业园区防沙治沙场外供水配套建设项目</v>
          </cell>
          <cell r="D23" t="str">
            <v>产业发展类</v>
          </cell>
          <cell r="E23" t="str">
            <v>新建</v>
          </cell>
          <cell r="F23" t="str">
            <v>2025.03-2025.09</v>
          </cell>
          <cell r="G23" t="str">
            <v>洛浦县农业园区</v>
          </cell>
          <cell r="H23" t="str">
            <v>新建渠道4.15km，新建沉砂池9.5万 m³，新建泵站1座，主干管5.2km。</v>
          </cell>
          <cell r="I23" t="str">
            <v>km</v>
          </cell>
          <cell r="J23">
            <v>4.15</v>
          </cell>
          <cell r="K23" t="str">
            <v>洛浦县灌溉用水服务中心</v>
          </cell>
          <cell r="L23" t="str">
            <v>洛浦县水利局</v>
          </cell>
          <cell r="M23" t="str">
            <v>罗志</v>
          </cell>
          <cell r="N23" t="str">
            <v>巩固任务资金</v>
          </cell>
          <cell r="O23">
            <v>3000</v>
          </cell>
        </row>
        <row r="24">
          <cell r="C24" t="str">
            <v>洛浦县山普鲁镇英巴格村等2个村防渗渠改造建设项目</v>
          </cell>
          <cell r="D24" t="str">
            <v>产业发展类</v>
          </cell>
          <cell r="E24" t="str">
            <v>新建</v>
          </cell>
          <cell r="F24" t="str">
            <v>2025.03-2025.07</v>
          </cell>
          <cell r="G24" t="str">
            <v>洛浦县山普鲁镇英巴格村、博斯坦库勒村</v>
          </cell>
          <cell r="H24" t="str">
            <v>本项目区改建渠道1条，总长3.98km，设计流量为0.75～1.2m³/s，配套完善渠系建筑物21座（不含保留建筑物3座），其中节制闸7座，分水闸7 座、农桥6座、交通桥1座</v>
          </cell>
          <cell r="I24" t="str">
            <v>km</v>
          </cell>
          <cell r="J24">
            <v>3.98</v>
          </cell>
          <cell r="K24" t="str">
            <v>洛浦县灌溉用水服务中心</v>
          </cell>
          <cell r="L24" t="str">
            <v>洛浦县水利局</v>
          </cell>
          <cell r="M24" t="str">
            <v>罗志</v>
          </cell>
          <cell r="N24" t="str">
            <v>巩固任务资金</v>
          </cell>
          <cell r="O24">
            <v>310</v>
          </cell>
        </row>
        <row r="25">
          <cell r="C25" t="str">
            <v>洛浦县杭桂镇吾斯塘乌其村等3个村防渗渠改造建设项目</v>
          </cell>
          <cell r="D25" t="str">
            <v>产业发展类</v>
          </cell>
          <cell r="E25" t="str">
            <v>新建</v>
          </cell>
          <cell r="F25" t="str">
            <v>2025.03-2025.07</v>
          </cell>
          <cell r="G25" t="str">
            <v>洛浦县杭桂镇吾斯塘乌其村、英巴格村、阿亚格苏尕克库木村</v>
          </cell>
          <cell r="H25" t="str">
            <v>吾斯塘乌其村2支渠改建长度3.2km，渠道设计流量为1.2m³/s，修建10座分水闸、5座农桥，可控制灌溉面积为1200亩。英巴格村改建土渠1km，渠道设计流量为0.8m³，修建4座水闸、2座农桥。阿亚格苏尕克库木村改建支渠3.549km，设计流量1.5m³/s。灌溉面积1500亩。</v>
          </cell>
          <cell r="I25" t="str">
            <v>km</v>
          </cell>
          <cell r="J25">
            <v>7.75</v>
          </cell>
          <cell r="K25" t="str">
            <v>洛浦县灌溉用水服务中心</v>
          </cell>
          <cell r="L25" t="str">
            <v>洛浦县水利局</v>
          </cell>
          <cell r="M25" t="str">
            <v>罗志</v>
          </cell>
          <cell r="N25" t="str">
            <v>巩固任务资金</v>
          </cell>
          <cell r="O25">
            <v>658.7</v>
          </cell>
        </row>
        <row r="26">
          <cell r="O26">
            <v>3440</v>
          </cell>
        </row>
        <row r="27">
          <cell r="C27" t="str">
            <v>洛浦县农村公路日常护管员项目</v>
          </cell>
          <cell r="D27" t="str">
            <v>就业项目</v>
          </cell>
          <cell r="E27" t="str">
            <v>新建</v>
          </cell>
          <cell r="F27" t="str">
            <v>2025.01-2025.12</v>
          </cell>
          <cell r="G27" t="str">
            <v>洛浦县布亚乡、恰尔巴格镇、山普鲁镇、纳瓦乡、杭桂镇、多鲁镇、洛浦镇、拜什托格拉克乡、阿其克乡</v>
          </cell>
          <cell r="H27" t="str">
            <v>为全县950名护路员发放劳务补助。</v>
          </cell>
          <cell r="I27" t="str">
            <v>名</v>
          </cell>
          <cell r="J27">
            <v>950</v>
          </cell>
          <cell r="K27" t="str">
            <v>洛浦县交通局</v>
          </cell>
          <cell r="L27" t="str">
            <v>洛浦县农业农村局</v>
          </cell>
          <cell r="M27" t="str">
            <v>木特力甫·阿不都艾尼</v>
          </cell>
          <cell r="N27" t="str">
            <v>巩固任务资金</v>
          </cell>
          <cell r="O27">
            <v>1140</v>
          </cell>
        </row>
        <row r="28">
          <cell r="C28" t="str">
            <v>洛浦县农村公路提升改造建设项目</v>
          </cell>
          <cell r="D28" t="str">
            <v>乡村建设类</v>
          </cell>
          <cell r="E28" t="str">
            <v>新建</v>
          </cell>
          <cell r="F28" t="str">
            <v>2025.03-2025.07</v>
          </cell>
          <cell r="G28" t="str">
            <v>洛浦县布亚乡、恰尔巴格镇、纳瓦乡、山普鲁镇、杭桂镇、多鲁镇、洛浦镇、拜什托格拉克乡、阿其克乡</v>
          </cell>
          <cell r="H28" t="str">
            <v>修建道路全长40.7km，公路等级为四级公路，建设内容包括：路基工程、路面工程、桥涵工程、交通安全及附属设施工程。</v>
          </cell>
          <cell r="I28" t="str">
            <v>km</v>
          </cell>
          <cell r="J28">
            <v>40.7</v>
          </cell>
          <cell r="K28" t="str">
            <v>洛浦县交通局</v>
          </cell>
          <cell r="L28" t="str">
            <v>洛浦县交通局</v>
          </cell>
          <cell r="M28" t="str">
            <v>木特力甫·阿不都艾尼</v>
          </cell>
          <cell r="N28" t="str">
            <v>巩固任务资金</v>
          </cell>
          <cell r="O28">
            <v>2300</v>
          </cell>
        </row>
        <row r="29">
          <cell r="O29">
            <v>7290</v>
          </cell>
        </row>
        <row r="30">
          <cell r="C30" t="str">
            <v>洛浦县2025年脱贫人口（含监测对象）公共服务岗位补助项目</v>
          </cell>
          <cell r="D30" t="str">
            <v>就业项目</v>
          </cell>
          <cell r="E30" t="str">
            <v>新建</v>
          </cell>
          <cell r="F30" t="str">
            <v>2025.01-2025.12</v>
          </cell>
          <cell r="G30" t="str">
            <v>洛浦县布亚乡、恰尔巴格镇、山普鲁镇、纳瓦乡、杭桂镇、多鲁镇、洛浦镇、拜什托格拉克乡、阿其克乡</v>
          </cell>
          <cell r="H30" t="str">
            <v>从全县县域内脱贫人口（含检测对象）就业对象中筛选出符合享受衔接资金补助的公共服务岗位人员予以补助。共计3400人，补助标注按照和田地区最低工资标准执行。</v>
          </cell>
          <cell r="I30" t="str">
            <v>人</v>
          </cell>
          <cell r="J30">
            <v>3400</v>
          </cell>
          <cell r="K30" t="str">
            <v>洛浦县人社局</v>
          </cell>
          <cell r="L30" t="str">
            <v>洛浦县农业农村局</v>
          </cell>
          <cell r="M30" t="str">
            <v>穆拉迪力·麦提热黑木</v>
          </cell>
          <cell r="N30" t="str">
            <v>巩固任务资金</v>
          </cell>
          <cell r="O30">
            <v>7140</v>
          </cell>
        </row>
        <row r="31">
          <cell r="C31" t="str">
            <v>洛浦县2025年支持稳岗就业一次性交通补助项目</v>
          </cell>
          <cell r="D31" t="str">
            <v>就业项目</v>
          </cell>
          <cell r="E31" t="str">
            <v>新建</v>
          </cell>
          <cell r="F31" t="str">
            <v>2025.01-2025.12</v>
          </cell>
          <cell r="G31" t="str">
            <v>洛浦县布亚乡、恰尔巴格镇、山普鲁镇、纳瓦乡、杭桂镇、多鲁镇、洛浦镇、拜什托格拉克乡、阿其克乡</v>
          </cell>
          <cell r="H31" t="str">
            <v>对洛浦县有组织、自发到区内其他地州、疆外其他省（市）稳定就业在3个月以上的脱贫人口、监测对象进行一次性交通补助，每年可享受一次补助政策。其中：疆外按照每人不超过2000元的标准给予补助，使用中央衔接资金发放；疆内跨地州市（含兵团）按照每人不超过1000元的标准给予补助，使用自治区衔接资金发放。</v>
          </cell>
          <cell r="I31" t="str">
            <v>人</v>
          </cell>
        </row>
        <row r="31">
          <cell r="K31" t="str">
            <v>洛浦县人社局</v>
          </cell>
          <cell r="L31" t="str">
            <v>洛浦县农业农村局</v>
          </cell>
          <cell r="M31" t="str">
            <v>穆拉迪力·麦提热黑木</v>
          </cell>
          <cell r="N31" t="str">
            <v>巩固任务资金</v>
          </cell>
          <cell r="O31">
            <v>150</v>
          </cell>
        </row>
        <row r="32">
          <cell r="O32">
            <v>2040</v>
          </cell>
        </row>
        <row r="33">
          <cell r="C33" t="str">
            <v>洛浦县2025年雨露计划资助项目</v>
          </cell>
          <cell r="D33" t="str">
            <v>巩固三保障成果</v>
          </cell>
          <cell r="E33" t="str">
            <v>新建</v>
          </cell>
          <cell r="F33" t="str">
            <v>2025.01-2025.12</v>
          </cell>
          <cell r="G33" t="str">
            <v>洛浦县布亚乡、恰尔巴格镇、山普鲁镇、纳瓦乡、杭桂镇、多鲁镇、洛浦镇、拜什托格拉克乡、阿其克乡</v>
          </cell>
          <cell r="H33" t="str">
            <v>资助我县6800名原建档立卡已脱贫、“三类户”家庭接受中等职业教育（含普通中专、成人中专、职业高中、技工院校）、高等职业教育应往届大中专学生，按照3000元/生/学年的资助标准进行资助。</v>
          </cell>
          <cell r="I33" t="str">
            <v>名</v>
          </cell>
          <cell r="J33">
            <v>6800</v>
          </cell>
          <cell r="K33" t="str">
            <v>洛浦县教育局</v>
          </cell>
          <cell r="L33" t="str">
            <v>洛浦县教育局</v>
          </cell>
          <cell r="M33" t="str">
            <v>许万江</v>
          </cell>
          <cell r="N33" t="str">
            <v>巩固任务资金</v>
          </cell>
          <cell r="O33">
            <v>2040</v>
          </cell>
        </row>
        <row r="34">
          <cell r="O34">
            <v>100</v>
          </cell>
        </row>
        <row r="35">
          <cell r="C35" t="str">
            <v>洛浦县2025年支持自主创业补助项目</v>
          </cell>
          <cell r="D35" t="str">
            <v>就业项目</v>
          </cell>
          <cell r="E35" t="str">
            <v>新建</v>
          </cell>
          <cell r="F35" t="str">
            <v>2025.01-2025.12</v>
          </cell>
          <cell r="G35" t="str">
            <v>洛浦县布亚乡、恰尔巴格镇、山普鲁镇、纳瓦乡、杭桂镇、多鲁镇、洛浦镇、拜什托格拉克乡、阿其克乡</v>
          </cell>
          <cell r="H35" t="str">
            <v>对具有固定经营场所，依法取得营业执照、食品经营许可证、食品经营登记证（小食杂店、小餐饮店）的经营户，满足经营场所面积大于20平方米，并连续从事经营活动6个月以上的，按照不超过2000元的标准给予一次性补助。二是经营场所面积不足20平方米（餐车、食品零售摊位等没有固定经营场所的移动摊位），办理健康证、乡镇或者村社区制发的食品摊贩备案卡，并连续从事经营活动达到3个月以上的，按照不超过1000元的标准给予一次性补助。</v>
          </cell>
          <cell r="I35" t="str">
            <v>户</v>
          </cell>
        </row>
        <row r="35">
          <cell r="K35" t="str">
            <v>洛浦县市场监督管理局</v>
          </cell>
          <cell r="L35" t="str">
            <v>洛浦县市场监督管理局</v>
          </cell>
          <cell r="M35" t="str">
            <v>阿勒腾古丽·买来依</v>
          </cell>
          <cell r="N35" t="str">
            <v>巩固任务资金</v>
          </cell>
          <cell r="O35">
            <v>100</v>
          </cell>
        </row>
        <row r="36">
          <cell r="O36">
            <v>1624</v>
          </cell>
        </row>
        <row r="37">
          <cell r="C37" t="str">
            <v>洛浦县洛浦镇布拉克曲凯村污水处理项目</v>
          </cell>
          <cell r="D37" t="str">
            <v>乡村建设类</v>
          </cell>
          <cell r="E37" t="str">
            <v>新建</v>
          </cell>
          <cell r="F37" t="str">
            <v>2025.03-2025.06</v>
          </cell>
          <cell r="G37" t="str">
            <v>洛浦县洛浦镇布拉克曲凯村</v>
          </cell>
          <cell r="H37" t="str">
            <v>（1）新建重力流排水管道16294m，管道材质为 S8 级 HDPE 双壁波纹管,其中:De315 管道 9495m,De225 管道 6799m;；
（2）dn110 聚乙烯 PE100 压力排水管道 697m:dn75 聚乙烯 PE100 压力排水管道 622m，DN500Ⅱ级钢筋混凝土套管 160m；
（3）新建 De100UPVC 排水支管 4303m；
（4）新建装配式钢筋砼圆形排水检查井Ф1000mm688 座钢砼Ф1250mm沉泥井 2 座，Ф2000mm 钢砼消能井 2 座；
（5）污水提升泵站 2 座，设计能力 Q=10m³/h，H=18m,N=1.5KW;
（6）拆除及恢复路面 34318m³(均为沥青路面)。穿越灌渠 2 处；</v>
          </cell>
          <cell r="I37" t="str">
            <v>m</v>
          </cell>
          <cell r="J37">
            <v>24038</v>
          </cell>
          <cell r="K37" t="str">
            <v>洛浦县洛浦镇人民政府</v>
          </cell>
          <cell r="L37" t="str">
            <v>和田地区生态环境局洛浦县分局</v>
          </cell>
          <cell r="M37" t="str">
            <v>亚森·艾尼</v>
          </cell>
          <cell r="N37" t="str">
            <v>巩固任务资金</v>
          </cell>
          <cell r="O37">
            <v>1624</v>
          </cell>
        </row>
        <row r="38">
          <cell r="O38">
            <v>1998</v>
          </cell>
        </row>
        <row r="39">
          <cell r="C39" t="str">
            <v>洛浦县山普鲁镇防护林水利配套以工代赈项目（一期）</v>
          </cell>
          <cell r="D39" t="str">
            <v>产业发展类</v>
          </cell>
          <cell r="E39" t="str">
            <v>新建</v>
          </cell>
          <cell r="F39" t="str">
            <v>2025.03-2025.07</v>
          </cell>
          <cell r="G39" t="str">
            <v>洛浦县山普鲁镇</v>
          </cell>
          <cell r="H39" t="str">
            <v>本项目改建防渗渠道4条，总长度7.732km，设计流量为0.05-0.56m³/s，新建配套渠系建筑物3座，其中水闸1座、农桥1座、圆管涵1座。</v>
          </cell>
          <cell r="I39" t="str">
            <v>km</v>
          </cell>
          <cell r="J39">
            <v>7.932</v>
          </cell>
          <cell r="K39" t="str">
            <v>洛浦县山普鲁镇人民政府</v>
          </cell>
          <cell r="L39" t="str">
            <v>洛浦县林业和草原局</v>
          </cell>
          <cell r="M39" t="str">
            <v>芒力科·艾赛提</v>
          </cell>
          <cell r="N39" t="str">
            <v>以工代赈资金</v>
          </cell>
          <cell r="O39">
            <v>372</v>
          </cell>
        </row>
        <row r="40">
          <cell r="C40" t="str">
            <v>洛浦县山普鲁镇防护林水利配套以工代赈项目（二期）</v>
          </cell>
          <cell r="D40" t="str">
            <v>产业发展类</v>
          </cell>
          <cell r="E40" t="str">
            <v>新建</v>
          </cell>
          <cell r="F40" t="str">
            <v>2025.03-2025.07</v>
          </cell>
          <cell r="G40" t="str">
            <v>洛浦县山普鲁镇</v>
          </cell>
          <cell r="H40" t="str">
            <v>本项目改建防渗渠道5条，总长度7.645km；设计流量为0.05-0.56m³/s，新建配套渠系建筑物3座，其中水闸1座、圆管涵2座</v>
          </cell>
          <cell r="I40" t="str">
            <v>km</v>
          </cell>
          <cell r="J40">
            <v>7.645</v>
          </cell>
          <cell r="K40" t="str">
            <v>洛浦县山普鲁镇人民政府</v>
          </cell>
          <cell r="L40" t="str">
            <v>洛浦县林业和草原局</v>
          </cell>
          <cell r="M40" t="str">
            <v>芒力科·艾赛提</v>
          </cell>
          <cell r="N40" t="str">
            <v>以工代赈资金</v>
          </cell>
          <cell r="O40">
            <v>372</v>
          </cell>
        </row>
        <row r="41">
          <cell r="C41" t="str">
            <v>洛浦县山普鲁镇防护林水利配套以工代赈项目（三期）</v>
          </cell>
          <cell r="D41" t="str">
            <v>产业发展类</v>
          </cell>
          <cell r="E41" t="str">
            <v>新建</v>
          </cell>
          <cell r="F41" t="str">
            <v>2025.03-2025.07</v>
          </cell>
          <cell r="G41" t="str">
            <v>洛浦县山普鲁镇</v>
          </cell>
          <cell r="H41" t="str">
            <v>本项目改建防渗渠道4条，总长度5.066km，设计流量为0.05-0.56m³/s。其中支渠1条，长度为584m，斗渠3条，长度为4482m，新建配套渠系建筑物1座。</v>
          </cell>
          <cell r="I41" t="str">
            <v>km</v>
          </cell>
          <cell r="J41">
            <v>7.726</v>
          </cell>
          <cell r="K41" t="str">
            <v>洛浦县山普鲁镇人民政府</v>
          </cell>
          <cell r="L41" t="str">
            <v>洛浦县林业和草原局</v>
          </cell>
          <cell r="M41" t="str">
            <v>芒力科·艾赛提</v>
          </cell>
          <cell r="N41" t="str">
            <v>以工代赈资金</v>
          </cell>
          <cell r="O41">
            <v>254</v>
          </cell>
        </row>
        <row r="42">
          <cell r="C42" t="str">
            <v>洛浦县山普鲁镇先拜巴扎村壮大村集体经济建设项目</v>
          </cell>
          <cell r="D42" t="str">
            <v>产业发展类</v>
          </cell>
          <cell r="E42" t="str">
            <v>新建</v>
          </cell>
          <cell r="F42" t="str">
            <v>2025.03-2025.07</v>
          </cell>
          <cell r="G42" t="str">
            <v>洛浦县山普鲁镇先拜巴扎村</v>
          </cell>
          <cell r="H42" t="str">
            <v>新建小市场2栋，建筑面积2748.84㎡，框架结构，地上2层，配套水、电、暖等附属设施。</v>
          </cell>
          <cell r="I42" t="str">
            <v>栋</v>
          </cell>
          <cell r="J42">
            <v>2</v>
          </cell>
          <cell r="K42" t="str">
            <v>洛浦县山普鲁镇人民政府</v>
          </cell>
          <cell r="L42" t="str">
            <v>洛浦县市场监督管理局</v>
          </cell>
          <cell r="M42" t="str">
            <v>芒力科·艾赛提</v>
          </cell>
          <cell r="N42" t="str">
            <v>巩固任务资金</v>
          </cell>
          <cell r="O42">
            <v>1000</v>
          </cell>
        </row>
        <row r="43">
          <cell r="O43">
            <v>348</v>
          </cell>
        </row>
        <row r="44">
          <cell r="C44" t="str">
            <v>洛浦县纳瓦乡巴什尕帕村、诺布依村、库木巴格村等3个村防渗渠建设以工代赈项目</v>
          </cell>
          <cell r="D44" t="str">
            <v>产业发展类</v>
          </cell>
          <cell r="E44" t="str">
            <v>新建</v>
          </cell>
          <cell r="F44" t="str">
            <v>2025.04-2025.07</v>
          </cell>
          <cell r="G44" t="str">
            <v>洛浦县纳瓦乡巴什尕帕村、诺布依村、库木巴格村</v>
          </cell>
          <cell r="H44" t="str">
            <v>纳瓦乡诺布依村、库木巴格村、巴什尕帕村改建斗渠4.68km，设计流量为0.3～0.8m³/s，配套相应渠系建筑物。</v>
          </cell>
          <cell r="I44" t="str">
            <v>km</v>
          </cell>
          <cell r="J44">
            <v>4.68</v>
          </cell>
          <cell r="K44" t="str">
            <v>洛浦县纳瓦乡人民政府</v>
          </cell>
          <cell r="L44" t="str">
            <v>洛浦县水利局</v>
          </cell>
          <cell r="M44" t="str">
            <v>帕提古丽·阿布都拉</v>
          </cell>
          <cell r="N44" t="str">
            <v>以工代赈资金</v>
          </cell>
          <cell r="O44">
            <v>348</v>
          </cell>
        </row>
        <row r="45">
          <cell r="O45">
            <v>3434</v>
          </cell>
        </row>
        <row r="46">
          <cell r="C46" t="str">
            <v>洛浦县杭桂镇特色沙产业荒漠生态修复项目</v>
          </cell>
          <cell r="D46" t="str">
            <v>产业发展类</v>
          </cell>
          <cell r="E46" t="str">
            <v>新建</v>
          </cell>
          <cell r="F46" t="str">
            <v>2025.03-2025.06</v>
          </cell>
          <cell r="G46" t="str">
            <v>洛浦县杭桂镇</v>
          </cell>
          <cell r="H46" t="str">
            <v>新建电力配套设施14.88km线路;新建12座机电井;新建水利配套设施，包括地埋管、出水桩、地下管网;新铺沙砾路19.62km(主路宽6米，辅路宽4米)，实施6014.5亩沙漠化土地治理。</v>
          </cell>
          <cell r="I46" t="str">
            <v>km/座</v>
          </cell>
          <cell r="J46" t="str">
            <v>14.88/12</v>
          </cell>
          <cell r="K46" t="str">
            <v>洛浦县杭桂镇人民政府</v>
          </cell>
          <cell r="L46" t="str">
            <v>洛浦县林业和草原局</v>
          </cell>
          <cell r="M46" t="str">
            <v>托力木·贾纳尔</v>
          </cell>
          <cell r="N46" t="str">
            <v>巩固任务资金</v>
          </cell>
          <cell r="O46">
            <v>2010</v>
          </cell>
        </row>
        <row r="47">
          <cell r="C47" t="str">
            <v>洛浦县杭桂镇托万皮切克其村老旧温室大棚改造提升项目</v>
          </cell>
          <cell r="D47" t="str">
            <v>产业发展类</v>
          </cell>
          <cell r="E47" t="str">
            <v>新建</v>
          </cell>
          <cell r="F47" t="str">
            <v>2025.04-2025.08</v>
          </cell>
          <cell r="G47" t="str">
            <v>杭桂镇托万皮切克其村</v>
          </cell>
          <cell r="H47" t="str">
            <v>对100座老旧温室大棚进行改造提升，主要对大棚棉被、棚膜、卷帘机卷帘杆、墙体、后坡、钢架、进行更换维修。</v>
          </cell>
          <cell r="I47" t="str">
            <v>亩</v>
          </cell>
          <cell r="J47">
            <v>100</v>
          </cell>
          <cell r="K47" t="str">
            <v>杭桂镇人民政府</v>
          </cell>
          <cell r="L47" t="str">
            <v>洛浦县农业农村局</v>
          </cell>
          <cell r="M47" t="str">
            <v>托力木·贾纳尔</v>
          </cell>
          <cell r="N47" t="str">
            <v>巩固任务资金</v>
          </cell>
          <cell r="O47">
            <v>130</v>
          </cell>
        </row>
        <row r="48">
          <cell r="C48" t="str">
            <v>洛浦县杭桂镇霍热孜托格拉克村防渗渠改建2025年中央财政以工代赈项目（一期）</v>
          </cell>
          <cell r="D48" t="str">
            <v>产业发展类</v>
          </cell>
          <cell r="E48" t="str">
            <v>新建</v>
          </cell>
          <cell r="F48" t="str">
            <v>2025.04-2025.06</v>
          </cell>
          <cell r="G48" t="str">
            <v>洛浦县杭桂镇霍热孜托格拉克村</v>
          </cell>
          <cell r="H48" t="str">
            <v>改建渠道防渗渠总长度2.89km，渠道设计流量为0.12～0.25m³/s，配套相应渠系建筑物。</v>
          </cell>
          <cell r="I48" t="str">
            <v>km</v>
          </cell>
          <cell r="J48">
            <v>2.89</v>
          </cell>
          <cell r="K48" t="str">
            <v>洛浦县杭桂镇人民政府</v>
          </cell>
          <cell r="L48" t="str">
            <v>洛浦县水利局</v>
          </cell>
          <cell r="M48" t="str">
            <v>托力木·贾纳尔</v>
          </cell>
          <cell r="N48" t="str">
            <v>以工代赈资金</v>
          </cell>
          <cell r="O48">
            <v>294</v>
          </cell>
        </row>
        <row r="49">
          <cell r="C49" t="str">
            <v>洛浦县杭桂镇库木巴格村壮大村集体经济建设项目</v>
          </cell>
          <cell r="D49" t="str">
            <v>产业发展类</v>
          </cell>
          <cell r="E49" t="str">
            <v>新建</v>
          </cell>
          <cell r="F49" t="str">
            <v>2025.03-2025.10</v>
          </cell>
          <cell r="G49" t="str">
            <v>洛浦县杭桂镇库木巴格村</v>
          </cell>
          <cell r="H49" t="str">
            <v>新建小市场1栋，建筑面积2800㎡，框架结构，地上3层，配套水、电、暖等附属设施。</v>
          </cell>
          <cell r="I49" t="str">
            <v>栋</v>
          </cell>
          <cell r="J49">
            <v>1</v>
          </cell>
          <cell r="K49" t="str">
            <v>洛浦县杭桂镇人民政府</v>
          </cell>
          <cell r="L49" t="str">
            <v>洛浦县市场监督管理局</v>
          </cell>
          <cell r="M49" t="str">
            <v>托力木·贾纳尔</v>
          </cell>
          <cell r="N49" t="str">
            <v>巩固任务资金</v>
          </cell>
          <cell r="O49">
            <v>1000</v>
          </cell>
        </row>
        <row r="50">
          <cell r="O50">
            <v>525</v>
          </cell>
        </row>
        <row r="51">
          <cell r="C51" t="str">
            <v>洛浦县阿其克乡吾鲁格拜勒村生活污水治理项目</v>
          </cell>
          <cell r="D51" t="str">
            <v>乡村建设类</v>
          </cell>
          <cell r="E51" t="str">
            <v>新建</v>
          </cell>
          <cell r="F51" t="str">
            <v>2025.03-2025.06</v>
          </cell>
          <cell r="G51" t="str">
            <v>洛浦县阿其克乡吾鲁格拜勒村</v>
          </cell>
          <cell r="H51" t="str">
            <v>阿其克乡吾鲁格拜勒村104户农户的生活污水排污管道及设备安装，配套相关附属设施。</v>
          </cell>
          <cell r="I51" t="str">
            <v>户</v>
          </cell>
          <cell r="J51">
            <v>104</v>
          </cell>
          <cell r="K51" t="str">
            <v>洛浦县阿其克乡人民政府</v>
          </cell>
          <cell r="L51" t="str">
            <v>和田地区生态环境局洛浦县分局</v>
          </cell>
          <cell r="M51" t="str">
            <v>巴图尔·麦麦提敏</v>
          </cell>
          <cell r="N51" t="str">
            <v>巩固任务资金</v>
          </cell>
          <cell r="O51">
            <v>230</v>
          </cell>
        </row>
        <row r="52">
          <cell r="C52" t="str">
            <v>洛浦县阿其克乡比来勒克村生活污水治理项目</v>
          </cell>
          <cell r="D52" t="str">
            <v>乡村建设类</v>
          </cell>
          <cell r="E52" t="str">
            <v>新建</v>
          </cell>
          <cell r="F52" t="str">
            <v>2025.03-2025.06</v>
          </cell>
          <cell r="G52" t="str">
            <v>洛浦县阿其克乡比来勒克村</v>
          </cell>
          <cell r="H52" t="str">
            <v>比来勒克村147户农户的生活污水排污管道及设备安装，配套相关附属设施。</v>
          </cell>
          <cell r="I52" t="str">
            <v>户</v>
          </cell>
          <cell r="J52">
            <v>147</v>
          </cell>
          <cell r="K52" t="str">
            <v>洛浦县阿其克乡人民政府</v>
          </cell>
          <cell r="L52" t="str">
            <v>和田地区生态环境局洛浦县分局</v>
          </cell>
          <cell r="M52" t="str">
            <v>巴图尔·麦麦提敏</v>
          </cell>
          <cell r="N52" t="str">
            <v>巩固任务资金</v>
          </cell>
          <cell r="O52">
            <v>295</v>
          </cell>
        </row>
        <row r="53">
          <cell r="O53">
            <v>7331</v>
          </cell>
        </row>
        <row r="54">
          <cell r="C54" t="str">
            <v>洛浦县拜什托格拉克乡特色沙产业荒漠生态修复项目</v>
          </cell>
          <cell r="D54" t="str">
            <v>产业发展类</v>
          </cell>
          <cell r="E54" t="str">
            <v>新建</v>
          </cell>
          <cell r="F54" t="str">
            <v>2025.01-2025.12</v>
          </cell>
          <cell r="G54" t="str">
            <v>洛浦县拜什托格拉克乡</v>
          </cell>
          <cell r="H54" t="str">
            <v>新建砂砾石道路30.904km；新建机电井24眼；新建输变电线路28.5km及配套设备；新建11062.5亩滴灌管网及配套。</v>
          </cell>
          <cell r="I54" t="str">
            <v>km</v>
          </cell>
          <cell r="J54">
            <v>30.904</v>
          </cell>
          <cell r="K54" t="str">
            <v>洛浦县拜什托格拉克乡人民政府</v>
          </cell>
          <cell r="L54" t="str">
            <v>洛浦县林业和草原局</v>
          </cell>
          <cell r="M54" t="str">
            <v>乃比江·杰力力</v>
          </cell>
          <cell r="N54" t="str">
            <v>巩固任务资金</v>
          </cell>
          <cell r="O54">
            <v>3534.92</v>
          </cell>
        </row>
        <row r="55">
          <cell r="C55" t="str">
            <v>洛浦县拜什托格拉克乡特色沙产业荒漠生态修复项目（二期）</v>
          </cell>
          <cell r="D55" t="str">
            <v>产业发展类</v>
          </cell>
          <cell r="E55" t="str">
            <v>新建</v>
          </cell>
          <cell r="F55" t="str">
            <v>2025.01-2025.12</v>
          </cell>
          <cell r="G55" t="str">
            <v>洛浦县拜什托格拉克乡</v>
          </cell>
          <cell r="H55" t="str">
            <v>新建10kv输电线路27km及配套电力设备；新建23眼机电井，井深140m，井孔直径采用700mm；新建水利配套设施，包括首部及管理用房、滴灌系统地埋管道；新铺沙砾路16.118km（主路6米，辅路4米），实施10490.142亩沙漠化土地治理。</v>
          </cell>
          <cell r="I55" t="str">
            <v>公里</v>
          </cell>
          <cell r="J55">
            <v>8</v>
          </cell>
          <cell r="K55" t="str">
            <v>洛浦县拜什托格拉克乡人民政府</v>
          </cell>
          <cell r="L55" t="str">
            <v>洛浦县林业和草原局</v>
          </cell>
          <cell r="M55" t="str">
            <v>乃比江·杰力力</v>
          </cell>
          <cell r="N55" t="str">
            <v>巩固任务资金</v>
          </cell>
          <cell r="O55">
            <v>3267.08</v>
          </cell>
        </row>
        <row r="56">
          <cell r="C56" t="str">
            <v>洛浦县拜什托格拉克乡朝阳村老旧温室大棚改造提升项目</v>
          </cell>
          <cell r="D56" t="str">
            <v>产业发展类</v>
          </cell>
          <cell r="E56" t="str">
            <v>新建</v>
          </cell>
          <cell r="F56" t="str">
            <v>2025.04-2025.08</v>
          </cell>
          <cell r="G56" t="str">
            <v>拜什托格拉克乡朝阳村</v>
          </cell>
          <cell r="H56" t="str">
            <v>对100座老旧温室大棚进行改造提升，主要对大棚墙体、后坡、钢架、卷帘机卷帘杆、棉被和棚膜进行更换维修。</v>
          </cell>
          <cell r="I56" t="str">
            <v>亩</v>
          </cell>
          <cell r="J56">
            <v>100</v>
          </cell>
          <cell r="K56" t="str">
            <v>拜什托格拉克乡人民政府</v>
          </cell>
          <cell r="L56" t="str">
            <v>洛浦县农业农村局</v>
          </cell>
          <cell r="M56" t="str">
            <v>乃比江·杰力力</v>
          </cell>
          <cell r="N56" t="str">
            <v>巩固任务资金</v>
          </cell>
          <cell r="O56">
            <v>130</v>
          </cell>
        </row>
        <row r="57">
          <cell r="C57" t="str">
            <v>洛浦县拜什托格拉克乡拜什托格拉克村水利设施配套建设以工代赈项目</v>
          </cell>
          <cell r="D57" t="str">
            <v>产业发展类</v>
          </cell>
          <cell r="E57" t="str">
            <v>新建</v>
          </cell>
          <cell r="F57" t="str">
            <v>2025.03-2025.07</v>
          </cell>
          <cell r="G57" t="str">
            <v>洛浦县拜什托格拉克乡拜什托格拉克村</v>
          </cell>
          <cell r="H57" t="str">
            <v>防渗改建渠道5.209km，设计流量为 0.3～ 1m³/s，配套相应渠系建筑物。</v>
          </cell>
          <cell r="I57" t="str">
            <v>km</v>
          </cell>
          <cell r="J57">
            <v>5.209</v>
          </cell>
          <cell r="K57" t="str">
            <v>洛浦县拜什托格拉克乡人民政府</v>
          </cell>
          <cell r="L57" t="str">
            <v>洛浦县水利局</v>
          </cell>
          <cell r="M57" t="str">
            <v>乃比江·杰力力</v>
          </cell>
          <cell r="N57" t="str">
            <v>以工代赈资金</v>
          </cell>
          <cell r="O57">
            <v>399</v>
          </cell>
        </row>
        <row r="58">
          <cell r="O58">
            <v>130</v>
          </cell>
        </row>
        <row r="59">
          <cell r="C59" t="str">
            <v>洛浦县恰尔巴格镇巴什苏尕克库木村老旧温室大棚改造提升项目</v>
          </cell>
          <cell r="D59" t="str">
            <v>产业发展类</v>
          </cell>
          <cell r="E59" t="str">
            <v>新建</v>
          </cell>
          <cell r="F59" t="str">
            <v>2025.04-2025.08</v>
          </cell>
          <cell r="G59" t="str">
            <v>恰尔巴格镇巴什苏尕克库木村</v>
          </cell>
          <cell r="H59" t="str">
            <v>对100座老旧温室大棚进行改造提升，主要对大棚墙体、后坡、钢架、卷帘机卷帘杆、棉被和棚膜进行更换维修。</v>
          </cell>
          <cell r="I59" t="str">
            <v>亩</v>
          </cell>
          <cell r="J59">
            <v>100</v>
          </cell>
          <cell r="K59" t="str">
            <v>恰尔巴格镇人民政府</v>
          </cell>
          <cell r="L59" t="str">
            <v>洛浦县农业农村局</v>
          </cell>
          <cell r="M59" t="str">
            <v>依明托乎提·艾合麦提</v>
          </cell>
          <cell r="N59" t="str">
            <v>巩固任务资金</v>
          </cell>
          <cell r="O59">
            <v>130</v>
          </cell>
        </row>
        <row r="60">
          <cell r="O60">
            <v>57</v>
          </cell>
        </row>
        <row r="61">
          <cell r="C61" t="str">
            <v>洛浦县2025年边销茶入户项目</v>
          </cell>
          <cell r="D61" t="str">
            <v>其他类</v>
          </cell>
          <cell r="E61" t="str">
            <v>新建</v>
          </cell>
          <cell r="F61" t="str">
            <v>2025.03-2025.06</v>
          </cell>
          <cell r="G61" t="str">
            <v>洛浦县山普鲁镇、恰尔巴格镇、纳瓦乡、拜什托格拉克乡、阿其克乡</v>
          </cell>
          <cell r="H61" t="str">
            <v>采购边销茶，以慰问等方式发放给山普鲁镇、恰尔巴格镇、纳瓦乡、拜什托格拉克乡、阿其克乡困难群众14448户，按照2公斤/户的标准发放,共采购28896公斤低氟茶；</v>
          </cell>
          <cell r="I61" t="str">
            <v>户</v>
          </cell>
          <cell r="J61">
            <v>14448</v>
          </cell>
          <cell r="K61" t="str">
            <v>洛浦县民宗委</v>
          </cell>
          <cell r="L61" t="str">
            <v>中共洛浦县委统战部</v>
          </cell>
          <cell r="M61" t="str">
            <v>王朋伟</v>
          </cell>
          <cell r="N61" t="str">
            <v>少数民族发展资金</v>
          </cell>
          <cell r="O61">
            <v>57</v>
          </cell>
        </row>
        <row r="62">
          <cell r="O62">
            <v>353.4124</v>
          </cell>
        </row>
        <row r="63">
          <cell r="C63" t="str">
            <v>洛浦县2025年产业区管理委员会温室大棚改造建设项目</v>
          </cell>
          <cell r="D63" t="str">
            <v>产业发展类</v>
          </cell>
          <cell r="E63" t="str">
            <v>新建</v>
          </cell>
          <cell r="F63" t="str">
            <v>2025.03-2025.06</v>
          </cell>
          <cell r="G63" t="str">
            <v>洛浦县拜什托格拉克乡</v>
          </cell>
          <cell r="H63" t="str">
            <v>改造197座老旧温室大棚，主要维修包括棉被、棚膜、卡簧卡槽、后坡、耳房及排泄系统等。</v>
          </cell>
          <cell r="I63" t="str">
            <v>座</v>
          </cell>
          <cell r="J63">
            <v>197</v>
          </cell>
          <cell r="K63" t="str">
            <v>洛浦县产业区管理委员会</v>
          </cell>
          <cell r="L63" t="str">
            <v>洛浦县农业农村局</v>
          </cell>
          <cell r="M63" t="str">
            <v>董少军</v>
          </cell>
          <cell r="N63" t="str">
            <v>巩固任务资金</v>
          </cell>
          <cell r="O63">
            <v>353.4124</v>
          </cell>
        </row>
        <row r="64">
          <cell r="O64">
            <v>3500</v>
          </cell>
        </row>
        <row r="65">
          <cell r="C65" t="str">
            <v>洛浦县纺织能力提升及附属配套建设项目</v>
          </cell>
          <cell r="D65" t="str">
            <v>产业发展类</v>
          </cell>
          <cell r="E65" t="str">
            <v>新建</v>
          </cell>
          <cell r="F65" t="str">
            <v>2025.03-2025.09</v>
          </cell>
          <cell r="G65" t="str">
            <v>洛浦县北京工业园区</v>
          </cell>
          <cell r="H65" t="str">
            <v>改造11栋钢结构厂房2.78万㎡，扩建钢结构厂房2232㎡，扩建污水预处理厂2000m³，配套水、电、暖等附属。主要包括厂区电力改造（线路敷设）、厂房结构防尘防沙2.98万㎡、de150-200污水管道1300m、循环回流水蓄水池管道连接和建设（de200管道2000m、循环水池10000m³），污水预处理厂扩建及提升改造（包括气浮、AO池、A池、O池及二级池内设备及反应泵等）。</v>
          </cell>
          <cell r="I65" t="str">
            <v>栋</v>
          </cell>
          <cell r="J65">
            <v>11</v>
          </cell>
          <cell r="K65" t="str">
            <v>洛浦县北京工业园区</v>
          </cell>
          <cell r="L65" t="str">
            <v>洛浦县商工局</v>
          </cell>
          <cell r="M65" t="str">
            <v>麦麦提明·麦吐送</v>
          </cell>
          <cell r="N65" t="str">
            <v>巩固任务资金</v>
          </cell>
          <cell r="O65">
            <v>3500</v>
          </cell>
        </row>
      </sheetData>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34"/>
  <sheetViews>
    <sheetView tabSelected="1" view="pageBreakPreview" zoomScale="70" zoomScaleNormal="80" workbookViewId="0">
      <pane xSplit="3" ySplit="6" topLeftCell="D7" activePane="bottomRight" state="frozen"/>
      <selection/>
      <selection pane="topRight"/>
      <selection pane="bottomLeft"/>
      <selection pane="bottomRight" activeCell="A1" sqref="A1:AD1"/>
    </sheetView>
  </sheetViews>
  <sheetFormatPr defaultColWidth="9" defaultRowHeight="13.85"/>
  <cols>
    <col min="1" max="1" width="3.7787610619469" style="6" customWidth="1"/>
    <col min="2" max="2" width="14.283185840708" style="6" customWidth="1"/>
    <col min="3" max="3" width="16.4955752212389" style="6" customWidth="1"/>
    <col min="4" max="4" width="4.90265486725664" style="6" customWidth="1"/>
    <col min="5" max="5" width="3.93805309734513" style="6" customWidth="1"/>
    <col min="6" max="6" width="8.52212389380531" style="6" customWidth="1"/>
    <col min="7" max="7" width="15.6725663716814" style="6" customWidth="1"/>
    <col min="8" max="8" width="56.7787610619469" style="7" customWidth="1"/>
    <col min="9" max="9" width="5.75221238938053" style="6" customWidth="1"/>
    <col min="10" max="10" width="7.44247787610619" style="6" customWidth="1"/>
    <col min="11" max="11" width="8.58407079646018" style="6" customWidth="1"/>
    <col min="12" max="12" width="8.02654867256637" style="6" customWidth="1"/>
    <col min="13" max="14" width="7.10619469026549" style="6" customWidth="1"/>
    <col min="15" max="15" width="11.7787610619469" style="8" customWidth="1"/>
    <col min="16" max="16" width="11.787610619469" style="8" customWidth="1"/>
    <col min="17" max="17" width="14.4601769911504" style="8" customWidth="1"/>
    <col min="18" max="21" width="11.787610619469" style="8" customWidth="1"/>
    <col min="22" max="22" width="11.070796460177" style="8" customWidth="1"/>
    <col min="23" max="28" width="8.88495575221239" style="8" customWidth="1"/>
    <col min="29" max="29" width="25.2212389380531" style="6" customWidth="1"/>
    <col min="30" max="30" width="11.3274336283186" style="6" customWidth="1"/>
    <col min="31" max="16384" width="9" style="5"/>
  </cols>
  <sheetData>
    <row r="1" s="1" customFormat="1" ht="29" customHeight="1" spans="1:30">
      <c r="A1" s="9" t="s">
        <v>0</v>
      </c>
      <c r="B1" s="9"/>
      <c r="C1" s="9"/>
      <c r="D1" s="9"/>
      <c r="E1" s="9"/>
      <c r="F1" s="9"/>
      <c r="G1" s="9"/>
      <c r="H1" s="10"/>
      <c r="I1" s="9"/>
      <c r="J1" s="9"/>
      <c r="K1" s="9"/>
      <c r="L1" s="9"/>
      <c r="M1" s="9"/>
      <c r="N1" s="9"/>
      <c r="O1" s="11"/>
      <c r="P1" s="11"/>
      <c r="Q1" s="11"/>
      <c r="R1" s="11"/>
      <c r="S1" s="11"/>
      <c r="T1" s="11"/>
      <c r="U1" s="11"/>
      <c r="V1" s="11"/>
      <c r="W1" s="11"/>
      <c r="X1" s="11"/>
      <c r="Y1" s="11"/>
      <c r="Z1" s="11"/>
      <c r="AA1" s="11"/>
      <c r="AB1" s="11"/>
      <c r="AC1" s="9"/>
      <c r="AD1" s="9"/>
    </row>
    <row r="2" s="2" customFormat="1" ht="20.25" spans="1:30">
      <c r="A2" s="12"/>
      <c r="B2" s="12"/>
      <c r="C2" s="12"/>
      <c r="D2" s="12"/>
      <c r="E2" s="12"/>
      <c r="F2" s="12"/>
      <c r="G2" s="12"/>
      <c r="H2" s="12"/>
      <c r="I2" s="12"/>
      <c r="J2" s="12"/>
      <c r="K2" s="12"/>
      <c r="L2" s="12"/>
      <c r="M2" s="12"/>
      <c r="N2" s="12"/>
      <c r="O2" s="13"/>
      <c r="P2" s="13"/>
      <c r="Q2" s="13"/>
      <c r="R2" s="13"/>
      <c r="S2" s="13"/>
      <c r="T2" s="13"/>
      <c r="U2" s="13"/>
      <c r="V2" s="13"/>
      <c r="W2" s="13"/>
      <c r="X2" s="13"/>
      <c r="Y2" s="14"/>
      <c r="Z2" s="14"/>
      <c r="AA2" s="14"/>
      <c r="AB2" s="14"/>
      <c r="AD2" s="15"/>
    </row>
    <row r="3" s="3" customFormat="1" ht="17" customHeight="1" spans="1:30">
      <c r="A3" s="16" t="s">
        <v>1</v>
      </c>
      <c r="B3" s="16" t="s">
        <v>2</v>
      </c>
      <c r="C3" s="16" t="s">
        <v>3</v>
      </c>
      <c r="D3" s="16" t="s">
        <v>4</v>
      </c>
      <c r="E3" s="17" t="s">
        <v>5</v>
      </c>
      <c r="F3" s="16" t="s">
        <v>6</v>
      </c>
      <c r="G3" s="16" t="s">
        <v>7</v>
      </c>
      <c r="H3" s="16" t="s">
        <v>8</v>
      </c>
      <c r="I3" s="16" t="s">
        <v>9</v>
      </c>
      <c r="J3" s="16" t="s">
        <v>10</v>
      </c>
      <c r="K3" s="16" t="s">
        <v>11</v>
      </c>
      <c r="L3" s="18" t="s">
        <v>12</v>
      </c>
      <c r="M3" s="18" t="s">
        <v>13</v>
      </c>
      <c r="N3" s="16" t="s">
        <v>14</v>
      </c>
      <c r="O3" s="18" t="s">
        <v>15</v>
      </c>
      <c r="P3" s="18"/>
      <c r="Q3" s="18"/>
      <c r="R3" s="18"/>
      <c r="S3" s="18"/>
      <c r="T3" s="18"/>
      <c r="U3" s="18"/>
      <c r="V3" s="18"/>
      <c r="W3" s="18"/>
      <c r="X3" s="18"/>
      <c r="Y3" s="18"/>
      <c r="Z3" s="18"/>
      <c r="AA3" s="18"/>
      <c r="AB3" s="18"/>
      <c r="AC3" s="16" t="s">
        <v>16</v>
      </c>
      <c r="AD3" s="16" t="s">
        <v>17</v>
      </c>
    </row>
    <row r="4" s="3" customFormat="1" ht="17" customHeight="1" spans="1:30">
      <c r="A4" s="16"/>
      <c r="B4" s="16"/>
      <c r="C4" s="16"/>
      <c r="D4" s="16"/>
      <c r="E4" s="17"/>
      <c r="F4" s="16"/>
      <c r="G4" s="16"/>
      <c r="H4" s="16"/>
      <c r="I4" s="16"/>
      <c r="J4" s="16"/>
      <c r="K4" s="16"/>
      <c r="L4" s="18"/>
      <c r="M4" s="18"/>
      <c r="N4" s="16"/>
      <c r="O4" s="18" t="s">
        <v>18</v>
      </c>
      <c r="P4" s="19" t="s">
        <v>19</v>
      </c>
      <c r="Q4" s="18" t="s">
        <v>20</v>
      </c>
      <c r="R4" s="18"/>
      <c r="S4" s="18"/>
      <c r="T4" s="18"/>
      <c r="U4" s="18"/>
      <c r="V4" s="18"/>
      <c r="W4" s="18"/>
      <c r="X4" s="18"/>
      <c r="Y4" s="19" t="s">
        <v>21</v>
      </c>
      <c r="Z4" s="18" t="s">
        <v>22</v>
      </c>
      <c r="AA4" s="18"/>
      <c r="AB4" s="18"/>
      <c r="AC4" s="16"/>
      <c r="AD4" s="16"/>
    </row>
    <row r="5" s="3" customFormat="1" ht="47" customHeight="1" spans="1:30">
      <c r="A5" s="16"/>
      <c r="B5" s="16"/>
      <c r="C5" s="16"/>
      <c r="D5" s="16"/>
      <c r="E5" s="17"/>
      <c r="F5" s="16"/>
      <c r="G5" s="16"/>
      <c r="H5" s="16"/>
      <c r="I5" s="16"/>
      <c r="J5" s="16"/>
      <c r="K5" s="16"/>
      <c r="L5" s="18"/>
      <c r="M5" s="18"/>
      <c r="N5" s="16"/>
      <c r="O5" s="18"/>
      <c r="P5" s="19"/>
      <c r="Q5" s="18" t="s">
        <v>23</v>
      </c>
      <c r="R5" s="20" t="s">
        <v>24</v>
      </c>
      <c r="S5" s="20" t="s">
        <v>25</v>
      </c>
      <c r="T5" s="20" t="s">
        <v>26</v>
      </c>
      <c r="U5" s="20" t="s">
        <v>27</v>
      </c>
      <c r="V5" s="20" t="s">
        <v>28</v>
      </c>
      <c r="W5" s="20" t="s">
        <v>29</v>
      </c>
      <c r="X5" s="20" t="s">
        <v>30</v>
      </c>
      <c r="Y5" s="19"/>
      <c r="Z5" s="18" t="s">
        <v>23</v>
      </c>
      <c r="AA5" s="19" t="s">
        <v>31</v>
      </c>
      <c r="AB5" s="19" t="s">
        <v>32</v>
      </c>
      <c r="AC5" s="16"/>
      <c r="AD5" s="16"/>
    </row>
    <row r="6" s="4" customFormat="1" ht="30" customHeight="1" spans="1:30">
      <c r="A6" s="21" t="s">
        <v>33</v>
      </c>
      <c r="B6" s="21"/>
      <c r="C6" s="21"/>
      <c r="D6" s="21"/>
      <c r="E6" s="21"/>
      <c r="F6" s="21"/>
      <c r="G6" s="21"/>
      <c r="H6" s="22"/>
      <c r="I6" s="23"/>
      <c r="J6" s="23"/>
      <c r="K6" s="24"/>
      <c r="L6" s="24"/>
      <c r="M6" s="24"/>
      <c r="N6" s="24"/>
      <c r="O6" s="25">
        <f t="shared" ref="O6:X6" si="0">SUM(O7:O34)</f>
        <v>56941.7354</v>
      </c>
      <c r="P6" s="25">
        <f t="shared" si="0"/>
        <v>6761.21</v>
      </c>
      <c r="Q6" s="25">
        <f t="shared" si="0"/>
        <v>47074</v>
      </c>
      <c r="R6" s="25">
        <f t="shared" si="0"/>
        <v>44714</v>
      </c>
      <c r="S6" s="25">
        <f t="shared" si="0"/>
        <v>43517</v>
      </c>
      <c r="T6" s="25">
        <f t="shared" si="0"/>
        <v>0</v>
      </c>
      <c r="U6" s="25">
        <f t="shared" si="0"/>
        <v>1197</v>
      </c>
      <c r="V6" s="25">
        <f t="shared" si="0"/>
        <v>2360</v>
      </c>
      <c r="W6" s="25">
        <f t="shared" si="0"/>
        <v>0</v>
      </c>
      <c r="X6" s="25">
        <f t="shared" si="0"/>
        <v>0</v>
      </c>
      <c r="Y6" s="25"/>
      <c r="Z6" s="24"/>
      <c r="AA6" s="24"/>
      <c r="AB6" s="24"/>
      <c r="AC6" s="26"/>
      <c r="AD6" s="26"/>
    </row>
    <row r="7" s="4" customFormat="1" ht="141" customHeight="1" spans="1:30">
      <c r="A7" s="27">
        <v>1</v>
      </c>
      <c r="B7" s="27" t="s">
        <v>34</v>
      </c>
      <c r="C7" s="27" t="s">
        <v>35</v>
      </c>
      <c r="D7" s="27" t="s">
        <v>36</v>
      </c>
      <c r="E7" s="27" t="s">
        <v>37</v>
      </c>
      <c r="F7" s="27" t="s">
        <v>38</v>
      </c>
      <c r="G7" s="27" t="s">
        <v>39</v>
      </c>
      <c r="H7" s="28" t="s">
        <v>40</v>
      </c>
      <c r="I7" s="27" t="s">
        <v>41</v>
      </c>
      <c r="J7" s="29">
        <v>19000</v>
      </c>
      <c r="K7" s="29" t="s">
        <v>42</v>
      </c>
      <c r="L7" s="29" t="s">
        <v>42</v>
      </c>
      <c r="M7" s="29" t="s">
        <v>43</v>
      </c>
      <c r="N7" s="29" t="s">
        <v>25</v>
      </c>
      <c r="O7" s="30">
        <f>VLOOKUP(C7,[1]年度计划!$C:$O,13,FALSE)</f>
        <v>2800</v>
      </c>
      <c r="P7" s="29"/>
      <c r="Q7" s="31">
        <f t="shared" ref="Q7:Q41" si="1">R7+V7</f>
        <v>2800</v>
      </c>
      <c r="R7" s="32">
        <f t="shared" ref="R7:R70" si="2">S7+T7+U7</f>
        <v>2800</v>
      </c>
      <c r="S7" s="32">
        <v>2800</v>
      </c>
      <c r="T7" s="33"/>
      <c r="U7" s="33"/>
      <c r="V7" s="29"/>
      <c r="W7" s="34"/>
      <c r="X7" s="34"/>
      <c r="Y7" s="34"/>
      <c r="Z7" s="34"/>
      <c r="AA7" s="34"/>
      <c r="AB7" s="34"/>
      <c r="AC7" s="35" t="s">
        <v>44</v>
      </c>
      <c r="AD7" s="35"/>
    </row>
    <row r="8" s="4" customFormat="1" ht="142" customHeight="1" spans="1:30">
      <c r="A8" s="27">
        <v>2</v>
      </c>
      <c r="B8" s="27" t="s">
        <v>45</v>
      </c>
      <c r="C8" s="27" t="s">
        <v>46</v>
      </c>
      <c r="D8" s="27" t="s">
        <v>47</v>
      </c>
      <c r="E8" s="27" t="s">
        <v>37</v>
      </c>
      <c r="F8" s="27" t="s">
        <v>38</v>
      </c>
      <c r="G8" s="27" t="s">
        <v>39</v>
      </c>
      <c r="H8" s="28" t="s">
        <v>48</v>
      </c>
      <c r="I8" s="27"/>
      <c r="J8" s="29"/>
      <c r="K8" s="29" t="s">
        <v>42</v>
      </c>
      <c r="L8" s="29" t="s">
        <v>42</v>
      </c>
      <c r="M8" s="29" t="s">
        <v>43</v>
      </c>
      <c r="N8" s="29" t="s">
        <v>25</v>
      </c>
      <c r="O8" s="30">
        <f>VLOOKUP(C8,[1]年度计划!$C:$O,13,FALSE)</f>
        <v>400</v>
      </c>
      <c r="P8" s="29"/>
      <c r="Q8" s="31">
        <f t="shared" si="1"/>
        <v>400</v>
      </c>
      <c r="R8" s="32">
        <f t="shared" si="2"/>
        <v>400</v>
      </c>
      <c r="S8" s="32">
        <v>400</v>
      </c>
      <c r="T8" s="29"/>
      <c r="U8" s="29"/>
      <c r="V8" s="29"/>
      <c r="W8" s="34"/>
      <c r="X8" s="29"/>
      <c r="Y8" s="34"/>
      <c r="Z8" s="34"/>
      <c r="AA8" s="34"/>
      <c r="AB8" s="34"/>
      <c r="AC8" s="35" t="s">
        <v>49</v>
      </c>
      <c r="AD8" s="35"/>
    </row>
    <row r="9" s="4" customFormat="1" ht="193" customHeight="1" spans="1:30">
      <c r="A9" s="27">
        <v>3</v>
      </c>
      <c r="B9" s="27" t="s">
        <v>50</v>
      </c>
      <c r="C9" s="27" t="s">
        <v>51</v>
      </c>
      <c r="D9" s="27" t="s">
        <v>36</v>
      </c>
      <c r="E9" s="27" t="s">
        <v>37</v>
      </c>
      <c r="F9" s="27" t="s">
        <v>52</v>
      </c>
      <c r="G9" s="27" t="s">
        <v>53</v>
      </c>
      <c r="H9" s="28" t="s">
        <v>54</v>
      </c>
      <c r="I9" s="27"/>
      <c r="J9" s="29"/>
      <c r="K9" s="29" t="s">
        <v>42</v>
      </c>
      <c r="L9" s="29" t="s">
        <v>42</v>
      </c>
      <c r="M9" s="29" t="s">
        <v>43</v>
      </c>
      <c r="N9" s="29" t="s">
        <v>25</v>
      </c>
      <c r="O9" s="30">
        <f>VLOOKUP(C9,[1]年度计划!$C:$O,13,FALSE)</f>
        <v>7540.227</v>
      </c>
      <c r="P9" s="36"/>
      <c r="Q9" s="31">
        <f t="shared" si="1"/>
        <v>7540.227</v>
      </c>
      <c r="R9" s="32">
        <f t="shared" si="2"/>
        <v>7540.227</v>
      </c>
      <c r="S9" s="31">
        <v>7540.227</v>
      </c>
      <c r="T9" s="37"/>
      <c r="U9" s="37"/>
      <c r="V9" s="29"/>
      <c r="W9" s="34"/>
      <c r="X9" s="34"/>
      <c r="Y9" s="34"/>
      <c r="Z9" s="34"/>
      <c r="AA9" s="34"/>
      <c r="AB9" s="34"/>
      <c r="AC9" s="35" t="s">
        <v>55</v>
      </c>
      <c r="AD9" s="35"/>
    </row>
    <row r="10" s="4" customFormat="1" ht="152" customHeight="1" spans="1:30">
      <c r="A10" s="27">
        <v>4</v>
      </c>
      <c r="B10" s="27" t="s">
        <v>56</v>
      </c>
      <c r="C10" s="27" t="s">
        <v>57</v>
      </c>
      <c r="D10" s="27" t="s">
        <v>36</v>
      </c>
      <c r="E10" s="27" t="s">
        <v>37</v>
      </c>
      <c r="F10" s="27" t="s">
        <v>52</v>
      </c>
      <c r="G10" s="27" t="s">
        <v>39</v>
      </c>
      <c r="H10" s="28" t="s">
        <v>58</v>
      </c>
      <c r="I10" s="27"/>
      <c r="J10" s="29"/>
      <c r="K10" s="29" t="s">
        <v>42</v>
      </c>
      <c r="L10" s="29" t="s">
        <v>42</v>
      </c>
      <c r="M10" s="29" t="s">
        <v>43</v>
      </c>
      <c r="N10" s="29" t="s">
        <v>25</v>
      </c>
      <c r="O10" s="30">
        <f>VLOOKUP(C10,[1]年度计划!$C:$O,13,FALSE)</f>
        <v>3017.396</v>
      </c>
      <c r="P10" s="36"/>
      <c r="Q10" s="31">
        <f t="shared" si="1"/>
        <v>3017.396</v>
      </c>
      <c r="R10" s="32">
        <f t="shared" si="2"/>
        <v>3017.396</v>
      </c>
      <c r="S10" s="31">
        <v>3017.396</v>
      </c>
      <c r="T10" s="37"/>
      <c r="U10" s="37"/>
      <c r="V10" s="29"/>
      <c r="W10" s="34"/>
      <c r="X10" s="34"/>
      <c r="Y10" s="34"/>
      <c r="Z10" s="34"/>
      <c r="AA10" s="34"/>
      <c r="AB10" s="34"/>
      <c r="AC10" s="35" t="s">
        <v>59</v>
      </c>
      <c r="AD10" s="35"/>
    </row>
    <row r="11" s="4" customFormat="1" ht="151" customHeight="1" spans="1:30">
      <c r="A11" s="27">
        <v>5</v>
      </c>
      <c r="B11" s="27" t="s">
        <v>60</v>
      </c>
      <c r="C11" s="27" t="s">
        <v>61</v>
      </c>
      <c r="D11" s="27" t="s">
        <v>36</v>
      </c>
      <c r="E11" s="27" t="s">
        <v>37</v>
      </c>
      <c r="F11" s="27" t="s">
        <v>62</v>
      </c>
      <c r="G11" s="27" t="s">
        <v>53</v>
      </c>
      <c r="H11" s="28" t="s">
        <v>63</v>
      </c>
      <c r="I11" s="27" t="s">
        <v>64</v>
      </c>
      <c r="J11" s="29">
        <v>51</v>
      </c>
      <c r="K11" s="29" t="s">
        <v>42</v>
      </c>
      <c r="L11" s="29" t="s">
        <v>42</v>
      </c>
      <c r="M11" s="29" t="s">
        <v>43</v>
      </c>
      <c r="N11" s="29" t="s">
        <v>25</v>
      </c>
      <c r="O11" s="30">
        <f>VLOOKUP(C11,[1]年度计划!$C:$O,13,FALSE)</f>
        <v>800</v>
      </c>
      <c r="P11" s="29"/>
      <c r="Q11" s="31">
        <f t="shared" si="1"/>
        <v>800</v>
      </c>
      <c r="R11" s="32">
        <f t="shared" si="2"/>
        <v>800</v>
      </c>
      <c r="S11" s="32">
        <v>800</v>
      </c>
      <c r="T11" s="29"/>
      <c r="U11" s="29"/>
      <c r="V11" s="29"/>
      <c r="W11" s="34"/>
      <c r="X11" s="34"/>
      <c r="Y11" s="34"/>
      <c r="Z11" s="34"/>
      <c r="AA11" s="34"/>
      <c r="AB11" s="34"/>
      <c r="AC11" s="35" t="s">
        <v>65</v>
      </c>
      <c r="AD11" s="35"/>
    </row>
    <row r="12" s="4" customFormat="1" ht="362" customHeight="1" spans="1:30">
      <c r="A12" s="27">
        <v>6</v>
      </c>
      <c r="B12" s="27" t="s">
        <v>66</v>
      </c>
      <c r="C12" s="27" t="s">
        <v>67</v>
      </c>
      <c r="D12" s="27" t="s">
        <v>36</v>
      </c>
      <c r="E12" s="27" t="s">
        <v>37</v>
      </c>
      <c r="F12" s="27" t="s">
        <v>52</v>
      </c>
      <c r="G12" s="27" t="s">
        <v>68</v>
      </c>
      <c r="H12" s="38" t="s">
        <v>69</v>
      </c>
      <c r="I12" s="27"/>
      <c r="J12" s="29"/>
      <c r="K12" s="29" t="s">
        <v>70</v>
      </c>
      <c r="L12" s="29" t="s">
        <v>70</v>
      </c>
      <c r="M12" s="29" t="s">
        <v>71</v>
      </c>
      <c r="N12" s="29" t="s">
        <v>25</v>
      </c>
      <c r="O12" s="30">
        <f>VLOOKUP(C12,[1]年度计划!$C:$O,13,FALSE)</f>
        <v>800</v>
      </c>
      <c r="P12" s="29"/>
      <c r="Q12" s="31">
        <f t="shared" si="1"/>
        <v>800</v>
      </c>
      <c r="R12" s="32">
        <f t="shared" si="2"/>
        <v>800</v>
      </c>
      <c r="S12" s="32">
        <v>800</v>
      </c>
      <c r="T12" s="29"/>
      <c r="U12" s="29"/>
      <c r="V12" s="29"/>
      <c r="W12" s="34"/>
      <c r="X12" s="34"/>
      <c r="Y12" s="34"/>
      <c r="Z12" s="34"/>
      <c r="AA12" s="34"/>
      <c r="AB12" s="34"/>
      <c r="AC12" s="35" t="s">
        <v>72</v>
      </c>
      <c r="AD12" s="35"/>
    </row>
    <row r="13" s="4" customFormat="1" ht="122" customHeight="1" spans="1:30">
      <c r="A13" s="27">
        <v>7</v>
      </c>
      <c r="B13" s="27" t="s">
        <v>73</v>
      </c>
      <c r="C13" s="27" t="s">
        <v>74</v>
      </c>
      <c r="D13" s="39" t="s">
        <v>75</v>
      </c>
      <c r="E13" s="27" t="s">
        <v>76</v>
      </c>
      <c r="F13" s="27" t="s">
        <v>77</v>
      </c>
      <c r="G13" s="27" t="s">
        <v>78</v>
      </c>
      <c r="H13" s="28" t="s">
        <v>79</v>
      </c>
      <c r="I13" s="27" t="s">
        <v>80</v>
      </c>
      <c r="J13" s="40">
        <v>143.8</v>
      </c>
      <c r="K13" s="29" t="s">
        <v>81</v>
      </c>
      <c r="L13" s="29" t="s">
        <v>82</v>
      </c>
      <c r="M13" s="29" t="s">
        <v>83</v>
      </c>
      <c r="N13" s="29" t="s">
        <v>25</v>
      </c>
      <c r="O13" s="30">
        <f>VLOOKUP(C13,[1]年度计划!$C:$O,13,FALSE)</f>
        <v>5800</v>
      </c>
      <c r="P13" s="35">
        <v>4674.94</v>
      </c>
      <c r="Q13" s="31">
        <f t="shared" si="1"/>
        <v>1125.06</v>
      </c>
      <c r="R13" s="32">
        <f t="shared" si="2"/>
        <v>1125.06</v>
      </c>
      <c r="S13" s="32">
        <v>1125.06</v>
      </c>
      <c r="T13" s="35"/>
      <c r="U13" s="35"/>
      <c r="V13" s="41"/>
      <c r="W13" s="34"/>
      <c r="X13" s="34"/>
      <c r="Y13" s="34"/>
      <c r="Z13" s="34"/>
      <c r="AA13" s="34"/>
      <c r="AB13" s="34"/>
      <c r="AC13" s="35" t="s">
        <v>84</v>
      </c>
      <c r="AD13" s="35"/>
    </row>
    <row r="14" s="4" customFormat="1" ht="110" customHeight="1" spans="1:30">
      <c r="A14" s="27">
        <v>8</v>
      </c>
      <c r="B14" s="27" t="s">
        <v>85</v>
      </c>
      <c r="C14" s="27" t="s">
        <v>86</v>
      </c>
      <c r="D14" s="27" t="s">
        <v>36</v>
      </c>
      <c r="E14" s="27" t="s">
        <v>76</v>
      </c>
      <c r="F14" s="27" t="s">
        <v>77</v>
      </c>
      <c r="G14" s="27" t="s">
        <v>87</v>
      </c>
      <c r="H14" s="28" t="s">
        <v>88</v>
      </c>
      <c r="I14" s="27" t="s">
        <v>80</v>
      </c>
      <c r="J14" s="36">
        <v>9.225</v>
      </c>
      <c r="K14" s="29" t="s">
        <v>81</v>
      </c>
      <c r="L14" s="29" t="s">
        <v>82</v>
      </c>
      <c r="M14" s="29" t="s">
        <v>83</v>
      </c>
      <c r="N14" s="29" t="s">
        <v>25</v>
      </c>
      <c r="O14" s="30">
        <f>VLOOKUP(C14,[1]年度计划!$C:$O,13,FALSE)</f>
        <v>2830</v>
      </c>
      <c r="P14" s="35">
        <v>2086.27</v>
      </c>
      <c r="Q14" s="31">
        <f t="shared" si="1"/>
        <v>743.73</v>
      </c>
      <c r="R14" s="32">
        <f t="shared" si="2"/>
        <v>743.73</v>
      </c>
      <c r="S14" s="32">
        <v>743.73</v>
      </c>
      <c r="T14" s="35"/>
      <c r="U14" s="35"/>
      <c r="V14" s="29"/>
      <c r="W14" s="34"/>
      <c r="X14" s="34"/>
      <c r="Y14" s="34"/>
      <c r="Z14" s="34"/>
      <c r="AA14" s="34"/>
      <c r="AB14" s="34"/>
      <c r="AC14" s="35" t="s">
        <v>89</v>
      </c>
      <c r="AD14" s="35"/>
    </row>
    <row r="15" s="4" customFormat="1" ht="138" customHeight="1" spans="1:30">
      <c r="A15" s="27">
        <v>9</v>
      </c>
      <c r="B15" s="27" t="s">
        <v>90</v>
      </c>
      <c r="C15" s="42" t="s">
        <v>91</v>
      </c>
      <c r="D15" s="43" t="s">
        <v>36</v>
      </c>
      <c r="E15" s="44" t="s">
        <v>37</v>
      </c>
      <c r="F15" s="44" t="s">
        <v>92</v>
      </c>
      <c r="G15" s="42" t="s">
        <v>68</v>
      </c>
      <c r="H15" s="45" t="s">
        <v>93</v>
      </c>
      <c r="I15" s="42" t="s">
        <v>94</v>
      </c>
      <c r="J15" s="42">
        <v>139</v>
      </c>
      <c r="K15" s="44" t="s">
        <v>81</v>
      </c>
      <c r="L15" s="44" t="s">
        <v>82</v>
      </c>
      <c r="M15" s="42" t="s">
        <v>83</v>
      </c>
      <c r="N15" s="46" t="s">
        <v>25</v>
      </c>
      <c r="O15" s="30">
        <f>VLOOKUP(C15,[1]年度计划!$C:$O,13,FALSE)</f>
        <v>1000</v>
      </c>
      <c r="P15" s="46"/>
      <c r="Q15" s="31">
        <f t="shared" si="1"/>
        <v>1000</v>
      </c>
      <c r="R15" s="32">
        <f t="shared" si="2"/>
        <v>1000</v>
      </c>
      <c r="S15" s="47">
        <v>1000</v>
      </c>
      <c r="T15" s="46"/>
      <c r="U15" s="46"/>
      <c r="V15" s="29"/>
      <c r="W15" s="34"/>
      <c r="X15" s="34"/>
      <c r="Y15" s="34"/>
      <c r="Z15" s="34"/>
      <c r="AA15" s="34"/>
      <c r="AB15" s="34"/>
      <c r="AC15" s="42" t="s">
        <v>95</v>
      </c>
      <c r="AD15" s="35"/>
    </row>
    <row r="16" s="5" customFormat="1" ht="88" customHeight="1" spans="1:30">
      <c r="A16" s="27">
        <v>10</v>
      </c>
      <c r="B16" s="27" t="s">
        <v>96</v>
      </c>
      <c r="C16" s="42" t="s">
        <v>97</v>
      </c>
      <c r="D16" s="43" t="s">
        <v>36</v>
      </c>
      <c r="E16" s="44" t="s">
        <v>37</v>
      </c>
      <c r="F16" s="44" t="s">
        <v>92</v>
      </c>
      <c r="G16" s="42" t="s">
        <v>98</v>
      </c>
      <c r="H16" s="45" t="s">
        <v>99</v>
      </c>
      <c r="I16" s="42" t="s">
        <v>80</v>
      </c>
      <c r="J16" s="42">
        <v>8.1</v>
      </c>
      <c r="K16" s="44" t="s">
        <v>81</v>
      </c>
      <c r="L16" s="44" t="s">
        <v>82</v>
      </c>
      <c r="M16" s="42" t="s">
        <v>83</v>
      </c>
      <c r="N16" s="46" t="s">
        <v>25</v>
      </c>
      <c r="O16" s="30">
        <f>VLOOKUP(C16,[1]年度计划!$C:$O,13,FALSE)</f>
        <v>1000</v>
      </c>
      <c r="P16" s="46"/>
      <c r="Q16" s="31">
        <f t="shared" si="1"/>
        <v>1000</v>
      </c>
      <c r="R16" s="32">
        <f t="shared" si="2"/>
        <v>1000</v>
      </c>
      <c r="S16" s="47">
        <v>1000</v>
      </c>
      <c r="T16" s="46"/>
      <c r="U16" s="46"/>
      <c r="V16" s="46"/>
      <c r="W16" s="46"/>
      <c r="X16" s="46"/>
      <c r="Y16" s="46"/>
      <c r="Z16" s="46"/>
      <c r="AA16" s="46"/>
      <c r="AB16" s="46"/>
      <c r="AC16" s="42" t="s">
        <v>100</v>
      </c>
      <c r="AD16" s="35"/>
    </row>
    <row r="17" s="5" customFormat="1" ht="124" customHeight="1" spans="1:30">
      <c r="A17" s="27">
        <v>11</v>
      </c>
      <c r="B17" s="27" t="s">
        <v>101</v>
      </c>
      <c r="C17" s="42" t="s">
        <v>102</v>
      </c>
      <c r="D17" s="43" t="s">
        <v>36</v>
      </c>
      <c r="E17" s="44" t="s">
        <v>37</v>
      </c>
      <c r="F17" s="44" t="s">
        <v>92</v>
      </c>
      <c r="G17" s="42" t="s">
        <v>103</v>
      </c>
      <c r="H17" s="45" t="s">
        <v>104</v>
      </c>
      <c r="I17" s="42" t="s">
        <v>80</v>
      </c>
      <c r="J17" s="42">
        <v>3.5</v>
      </c>
      <c r="K17" s="44" t="s">
        <v>81</v>
      </c>
      <c r="L17" s="44" t="s">
        <v>82</v>
      </c>
      <c r="M17" s="42" t="s">
        <v>83</v>
      </c>
      <c r="N17" s="46" t="s">
        <v>105</v>
      </c>
      <c r="O17" s="30">
        <f>VLOOKUP(C17,[1]年度计划!$C:$O,13,FALSE)</f>
        <v>2500</v>
      </c>
      <c r="P17" s="46"/>
      <c r="Q17" s="31">
        <f t="shared" si="1"/>
        <v>2500</v>
      </c>
      <c r="R17" s="32">
        <f t="shared" si="2"/>
        <v>2500</v>
      </c>
      <c r="S17" s="47">
        <v>1303</v>
      </c>
      <c r="T17" s="46"/>
      <c r="U17" s="46">
        <v>1197</v>
      </c>
      <c r="V17" s="46"/>
      <c r="W17" s="46"/>
      <c r="X17" s="46"/>
      <c r="Y17" s="46"/>
      <c r="Z17" s="46"/>
      <c r="AA17" s="46"/>
      <c r="AB17" s="46"/>
      <c r="AC17" s="42" t="s">
        <v>100</v>
      </c>
      <c r="AD17" s="35"/>
    </row>
    <row r="18" s="5" customFormat="1" ht="101" customHeight="1" spans="1:30">
      <c r="A18" s="27">
        <v>12</v>
      </c>
      <c r="B18" s="27" t="s">
        <v>106</v>
      </c>
      <c r="C18" s="42" t="s">
        <v>107</v>
      </c>
      <c r="D18" s="43" t="s">
        <v>36</v>
      </c>
      <c r="E18" s="44" t="s">
        <v>37</v>
      </c>
      <c r="F18" s="44" t="s">
        <v>92</v>
      </c>
      <c r="G18" s="42" t="s">
        <v>108</v>
      </c>
      <c r="H18" s="45" t="s">
        <v>109</v>
      </c>
      <c r="I18" s="42" t="s">
        <v>80</v>
      </c>
      <c r="J18" s="42">
        <v>4.15</v>
      </c>
      <c r="K18" s="44" t="s">
        <v>81</v>
      </c>
      <c r="L18" s="44" t="s">
        <v>82</v>
      </c>
      <c r="M18" s="42" t="s">
        <v>83</v>
      </c>
      <c r="N18" s="46" t="s">
        <v>25</v>
      </c>
      <c r="O18" s="30">
        <f>VLOOKUP(C18,[1]年度计划!$C:$O,13,FALSE)</f>
        <v>3000</v>
      </c>
      <c r="P18" s="46"/>
      <c r="Q18" s="31">
        <f t="shared" si="1"/>
        <v>3000</v>
      </c>
      <c r="R18" s="32">
        <f t="shared" si="2"/>
        <v>3000</v>
      </c>
      <c r="S18" s="47">
        <v>3000</v>
      </c>
      <c r="T18" s="46"/>
      <c r="U18" s="46"/>
      <c r="V18" s="46"/>
      <c r="W18" s="46"/>
      <c r="X18" s="46"/>
      <c r="Y18" s="46"/>
      <c r="Z18" s="46"/>
      <c r="AA18" s="46"/>
      <c r="AB18" s="46"/>
      <c r="AC18" s="42" t="s">
        <v>110</v>
      </c>
      <c r="AD18" s="35"/>
    </row>
    <row r="19" s="5" customFormat="1" ht="95" customHeight="1" spans="1:30">
      <c r="A19" s="27">
        <v>13</v>
      </c>
      <c r="B19" s="27" t="s">
        <v>111</v>
      </c>
      <c r="C19" s="42" t="s">
        <v>112</v>
      </c>
      <c r="D19" s="43" t="s">
        <v>36</v>
      </c>
      <c r="E19" s="44" t="s">
        <v>37</v>
      </c>
      <c r="F19" s="44" t="s">
        <v>113</v>
      </c>
      <c r="G19" s="44" t="s">
        <v>114</v>
      </c>
      <c r="H19" s="45" t="s">
        <v>115</v>
      </c>
      <c r="I19" s="42" t="s">
        <v>80</v>
      </c>
      <c r="J19" s="42">
        <v>3.98</v>
      </c>
      <c r="K19" s="44" t="s">
        <v>81</v>
      </c>
      <c r="L19" s="44" t="s">
        <v>82</v>
      </c>
      <c r="M19" s="42" t="s">
        <v>83</v>
      </c>
      <c r="N19" s="46" t="s">
        <v>25</v>
      </c>
      <c r="O19" s="30">
        <f>VLOOKUP(C19,[1]年度计划!$C:$O,13,FALSE)</f>
        <v>310</v>
      </c>
      <c r="P19" s="46"/>
      <c r="Q19" s="31">
        <f t="shared" si="1"/>
        <v>310</v>
      </c>
      <c r="R19" s="32">
        <f t="shared" si="2"/>
        <v>310</v>
      </c>
      <c r="S19" s="31">
        <v>310</v>
      </c>
      <c r="T19" s="30"/>
      <c r="U19" s="30"/>
      <c r="V19" s="46"/>
      <c r="W19" s="46"/>
      <c r="X19" s="46"/>
      <c r="Y19" s="46"/>
      <c r="Z19" s="46"/>
      <c r="AA19" s="46"/>
      <c r="AB19" s="46"/>
      <c r="AC19" s="42" t="s">
        <v>116</v>
      </c>
      <c r="AD19" s="44"/>
    </row>
    <row r="20" s="5" customFormat="1" ht="115" customHeight="1" spans="1:30">
      <c r="A20" s="27">
        <v>14</v>
      </c>
      <c r="B20" s="27" t="s">
        <v>117</v>
      </c>
      <c r="C20" s="42" t="s">
        <v>118</v>
      </c>
      <c r="D20" s="43" t="s">
        <v>36</v>
      </c>
      <c r="E20" s="44" t="s">
        <v>37</v>
      </c>
      <c r="F20" s="44" t="s">
        <v>113</v>
      </c>
      <c r="G20" s="44" t="s">
        <v>119</v>
      </c>
      <c r="H20" s="45" t="s">
        <v>120</v>
      </c>
      <c r="I20" s="42" t="s">
        <v>80</v>
      </c>
      <c r="J20" s="42">
        <v>7.75</v>
      </c>
      <c r="K20" s="44" t="s">
        <v>81</v>
      </c>
      <c r="L20" s="44" t="s">
        <v>82</v>
      </c>
      <c r="M20" s="42" t="s">
        <v>83</v>
      </c>
      <c r="N20" s="46" t="s">
        <v>25</v>
      </c>
      <c r="O20" s="30">
        <f>VLOOKUP(C20,[1]年度计划!$C:$O,13,FALSE)</f>
        <v>658.7</v>
      </c>
      <c r="P20" s="48"/>
      <c r="Q20" s="31">
        <f t="shared" si="1"/>
        <v>658.7</v>
      </c>
      <c r="R20" s="32">
        <f t="shared" si="2"/>
        <v>658.7</v>
      </c>
      <c r="S20" s="47">
        <v>658.7</v>
      </c>
      <c r="T20" s="48"/>
      <c r="U20" s="48"/>
      <c r="V20" s="46"/>
      <c r="W20" s="46"/>
      <c r="X20" s="46"/>
      <c r="Y20" s="46"/>
      <c r="Z20" s="46"/>
      <c r="AA20" s="46"/>
      <c r="AB20" s="46"/>
      <c r="AC20" s="42" t="s">
        <v>116</v>
      </c>
      <c r="AD20" s="35"/>
    </row>
    <row r="21" s="4" customFormat="1" ht="133" customHeight="1" spans="1:30">
      <c r="A21" s="27">
        <v>15</v>
      </c>
      <c r="B21" s="27" t="s">
        <v>121</v>
      </c>
      <c r="C21" s="27" t="s">
        <v>122</v>
      </c>
      <c r="D21" s="27" t="s">
        <v>123</v>
      </c>
      <c r="E21" s="27" t="s">
        <v>37</v>
      </c>
      <c r="F21" s="27" t="s">
        <v>38</v>
      </c>
      <c r="G21" s="27" t="s">
        <v>39</v>
      </c>
      <c r="H21" s="28" t="s">
        <v>124</v>
      </c>
      <c r="I21" s="27" t="s">
        <v>125</v>
      </c>
      <c r="J21" s="29">
        <v>3400</v>
      </c>
      <c r="K21" s="29" t="s">
        <v>126</v>
      </c>
      <c r="L21" s="29" t="s">
        <v>42</v>
      </c>
      <c r="M21" s="29" t="s">
        <v>127</v>
      </c>
      <c r="N21" s="29" t="s">
        <v>25</v>
      </c>
      <c r="O21" s="30">
        <f>VLOOKUP(C21,[1]年度计划!$C:$O,13,FALSE)</f>
        <v>7140</v>
      </c>
      <c r="P21" s="29"/>
      <c r="Q21" s="31">
        <f t="shared" si="1"/>
        <v>4233.4746</v>
      </c>
      <c r="R21" s="32">
        <f t="shared" si="2"/>
        <v>3143.4746</v>
      </c>
      <c r="S21" s="49">
        <v>3143.4746</v>
      </c>
      <c r="T21" s="49"/>
      <c r="U21" s="49"/>
      <c r="V21" s="50">
        <v>1090</v>
      </c>
      <c r="W21" s="34"/>
      <c r="X21" s="34"/>
      <c r="Y21" s="34"/>
      <c r="Z21" s="34"/>
      <c r="AA21" s="34"/>
      <c r="AB21" s="34"/>
      <c r="AC21" s="35" t="s">
        <v>128</v>
      </c>
      <c r="AD21" s="35"/>
    </row>
    <row r="22" s="4" customFormat="1" ht="147" customHeight="1" spans="1:30">
      <c r="A22" s="27">
        <v>16</v>
      </c>
      <c r="B22" s="27" t="s">
        <v>129</v>
      </c>
      <c r="C22" s="27" t="s">
        <v>130</v>
      </c>
      <c r="D22" s="27" t="s">
        <v>123</v>
      </c>
      <c r="E22" s="27" t="s">
        <v>37</v>
      </c>
      <c r="F22" s="27" t="s">
        <v>38</v>
      </c>
      <c r="G22" s="27" t="s">
        <v>39</v>
      </c>
      <c r="H22" s="28" t="s">
        <v>131</v>
      </c>
      <c r="I22" s="27" t="s">
        <v>125</v>
      </c>
      <c r="J22" s="29"/>
      <c r="K22" s="29" t="s">
        <v>126</v>
      </c>
      <c r="L22" s="29" t="s">
        <v>42</v>
      </c>
      <c r="M22" s="29" t="s">
        <v>127</v>
      </c>
      <c r="N22" s="29" t="s">
        <v>25</v>
      </c>
      <c r="O22" s="30">
        <f>VLOOKUP(C22,[1]年度计划!$C:$O,13,FALSE)</f>
        <v>150</v>
      </c>
      <c r="P22" s="29"/>
      <c r="Q22" s="31">
        <f t="shared" si="1"/>
        <v>150</v>
      </c>
      <c r="R22" s="32">
        <f t="shared" si="2"/>
        <v>80</v>
      </c>
      <c r="S22" s="29">
        <v>80</v>
      </c>
      <c r="T22" s="29"/>
      <c r="U22" s="29"/>
      <c r="V22" s="34">
        <v>70</v>
      </c>
      <c r="W22" s="34"/>
      <c r="X22" s="34"/>
      <c r="Y22" s="34"/>
      <c r="Z22" s="34"/>
      <c r="AA22" s="34"/>
      <c r="AB22" s="34"/>
      <c r="AC22" s="35" t="s">
        <v>132</v>
      </c>
      <c r="AD22" s="35"/>
    </row>
    <row r="23" s="4" customFormat="1" ht="131" customHeight="1" spans="1:30">
      <c r="A23" s="27">
        <v>17</v>
      </c>
      <c r="B23" s="27" t="s">
        <v>133</v>
      </c>
      <c r="C23" s="27" t="s">
        <v>134</v>
      </c>
      <c r="D23" s="27" t="s">
        <v>135</v>
      </c>
      <c r="E23" s="27" t="s">
        <v>37</v>
      </c>
      <c r="F23" s="27" t="s">
        <v>38</v>
      </c>
      <c r="G23" s="27" t="s">
        <v>39</v>
      </c>
      <c r="H23" s="28" t="s">
        <v>136</v>
      </c>
      <c r="I23" s="27" t="s">
        <v>137</v>
      </c>
      <c r="J23" s="29">
        <v>6800</v>
      </c>
      <c r="K23" s="29" t="s">
        <v>138</v>
      </c>
      <c r="L23" s="29" t="s">
        <v>138</v>
      </c>
      <c r="M23" s="29" t="s">
        <v>139</v>
      </c>
      <c r="N23" s="29" t="s">
        <v>25</v>
      </c>
      <c r="O23" s="30">
        <f>VLOOKUP(C23,[1]年度计划!$C:$O,13,FALSE)</f>
        <v>2040</v>
      </c>
      <c r="P23" s="29"/>
      <c r="Q23" s="31">
        <f t="shared" si="1"/>
        <v>2040</v>
      </c>
      <c r="R23" s="32">
        <f t="shared" si="2"/>
        <v>2040</v>
      </c>
      <c r="S23" s="32">
        <v>2040</v>
      </c>
      <c r="T23" s="29"/>
      <c r="U23" s="29"/>
      <c r="V23" s="34"/>
      <c r="W23" s="34"/>
      <c r="X23" s="34"/>
      <c r="Y23" s="34"/>
      <c r="Z23" s="34"/>
      <c r="AA23" s="34"/>
      <c r="AB23" s="34"/>
      <c r="AC23" s="35" t="s">
        <v>140</v>
      </c>
      <c r="AD23" s="35"/>
    </row>
    <row r="24" s="4" customFormat="1" ht="171" customHeight="1" spans="1:30">
      <c r="A24" s="27">
        <v>18</v>
      </c>
      <c r="B24" s="27" t="s">
        <v>141</v>
      </c>
      <c r="C24" s="27" t="s">
        <v>142</v>
      </c>
      <c r="D24" s="27" t="s">
        <v>123</v>
      </c>
      <c r="E24" s="27" t="s">
        <v>37</v>
      </c>
      <c r="F24" s="27" t="s">
        <v>38</v>
      </c>
      <c r="G24" s="27" t="s">
        <v>39</v>
      </c>
      <c r="H24" s="28" t="s">
        <v>143</v>
      </c>
      <c r="I24" s="27" t="s">
        <v>41</v>
      </c>
      <c r="J24" s="29"/>
      <c r="K24" s="27" t="s">
        <v>144</v>
      </c>
      <c r="L24" s="28" t="s">
        <v>144</v>
      </c>
      <c r="M24" s="27" t="s">
        <v>145</v>
      </c>
      <c r="N24" s="29" t="s">
        <v>25</v>
      </c>
      <c r="O24" s="30">
        <f>VLOOKUP(C24,[1]年度计划!$C:$O,13,FALSE)</f>
        <v>100</v>
      </c>
      <c r="P24" s="29"/>
      <c r="Q24" s="31">
        <f t="shared" si="1"/>
        <v>100</v>
      </c>
      <c r="R24" s="32">
        <f t="shared" si="2"/>
        <v>100</v>
      </c>
      <c r="S24" s="32">
        <v>100</v>
      </c>
      <c r="T24" s="29"/>
      <c r="U24" s="29"/>
      <c r="V24" s="29"/>
      <c r="W24" s="34"/>
      <c r="X24" s="34"/>
      <c r="Y24" s="34"/>
      <c r="Z24" s="34"/>
      <c r="AA24" s="34"/>
      <c r="AB24" s="34"/>
      <c r="AC24" s="35" t="s">
        <v>146</v>
      </c>
      <c r="AD24" s="35"/>
    </row>
    <row r="25" s="5" customFormat="1" ht="127" customHeight="1" spans="1:30">
      <c r="A25" s="27">
        <v>19</v>
      </c>
      <c r="B25" s="27" t="s">
        <v>147</v>
      </c>
      <c r="C25" s="42" t="s">
        <v>148</v>
      </c>
      <c r="D25" s="43" t="s">
        <v>36</v>
      </c>
      <c r="E25" s="42" t="s">
        <v>37</v>
      </c>
      <c r="F25" s="44" t="s">
        <v>113</v>
      </c>
      <c r="G25" s="42" t="s">
        <v>149</v>
      </c>
      <c r="H25" s="45" t="s">
        <v>150</v>
      </c>
      <c r="I25" s="42" t="s">
        <v>151</v>
      </c>
      <c r="J25" s="42">
        <v>2</v>
      </c>
      <c r="K25" s="42" t="s">
        <v>152</v>
      </c>
      <c r="L25" s="42" t="s">
        <v>144</v>
      </c>
      <c r="M25" s="42" t="s">
        <v>153</v>
      </c>
      <c r="N25" s="29" t="s">
        <v>25</v>
      </c>
      <c r="O25" s="30">
        <f>VLOOKUP(C25,[1]年度计划!$C:$O,13,FALSE)</f>
        <v>1000</v>
      </c>
      <c r="P25" s="46"/>
      <c r="Q25" s="31">
        <f t="shared" si="1"/>
        <v>800</v>
      </c>
      <c r="R25" s="32">
        <f t="shared" si="2"/>
        <v>800</v>
      </c>
      <c r="S25" s="47">
        <v>800</v>
      </c>
      <c r="T25" s="46"/>
      <c r="U25" s="46"/>
      <c r="V25" s="46"/>
      <c r="W25" s="46"/>
      <c r="X25" s="46"/>
      <c r="Y25" s="46"/>
      <c r="Z25" s="46"/>
      <c r="AA25" s="46"/>
      <c r="AB25" s="46"/>
      <c r="AC25" s="45" t="s">
        <v>154</v>
      </c>
      <c r="AD25" s="35"/>
    </row>
    <row r="26" s="4" customFormat="1" ht="94" customHeight="1" spans="1:30">
      <c r="A26" s="27">
        <v>20</v>
      </c>
      <c r="B26" s="27" t="s">
        <v>155</v>
      </c>
      <c r="C26" s="27" t="s">
        <v>156</v>
      </c>
      <c r="D26" s="27" t="s">
        <v>36</v>
      </c>
      <c r="E26" s="27" t="s">
        <v>37</v>
      </c>
      <c r="F26" s="27" t="s">
        <v>62</v>
      </c>
      <c r="G26" s="27" t="s">
        <v>157</v>
      </c>
      <c r="H26" s="28" t="s">
        <v>158</v>
      </c>
      <c r="I26" s="28" t="s">
        <v>159</v>
      </c>
      <c r="J26" s="29" t="s">
        <v>160</v>
      </c>
      <c r="K26" s="29" t="s">
        <v>161</v>
      </c>
      <c r="L26" s="44" t="s">
        <v>70</v>
      </c>
      <c r="M26" s="29" t="s">
        <v>162</v>
      </c>
      <c r="N26" s="29" t="s">
        <v>25</v>
      </c>
      <c r="O26" s="30">
        <f>VLOOKUP(C26,[1]年度计划!$C:$O,13,FALSE)</f>
        <v>2010</v>
      </c>
      <c r="P26" s="29"/>
      <c r="Q26" s="31">
        <f t="shared" si="1"/>
        <v>2010</v>
      </c>
      <c r="R26" s="32">
        <f t="shared" si="2"/>
        <v>2010</v>
      </c>
      <c r="S26" s="32">
        <v>2010</v>
      </c>
      <c r="T26" s="29"/>
      <c r="U26" s="29"/>
      <c r="V26" s="29"/>
      <c r="W26" s="34"/>
      <c r="X26" s="34"/>
      <c r="Y26" s="34"/>
      <c r="Z26" s="29"/>
      <c r="AA26" s="34"/>
      <c r="AB26" s="29"/>
      <c r="AC26" s="35" t="s">
        <v>163</v>
      </c>
      <c r="AD26" s="35"/>
    </row>
    <row r="27" ht="83" customHeight="1" spans="1:30">
      <c r="A27" s="27">
        <v>21</v>
      </c>
      <c r="B27" s="27" t="s">
        <v>164</v>
      </c>
      <c r="C27" s="42" t="s">
        <v>165</v>
      </c>
      <c r="D27" s="42" t="s">
        <v>36</v>
      </c>
      <c r="E27" s="42" t="s">
        <v>37</v>
      </c>
      <c r="F27" s="45" t="s">
        <v>166</v>
      </c>
      <c r="G27" s="42" t="s">
        <v>167</v>
      </c>
      <c r="H27" s="45" t="s">
        <v>168</v>
      </c>
      <c r="I27" s="42" t="s">
        <v>169</v>
      </c>
      <c r="J27" s="42">
        <v>100</v>
      </c>
      <c r="K27" s="42" t="s">
        <v>170</v>
      </c>
      <c r="L27" s="42" t="s">
        <v>42</v>
      </c>
      <c r="M27" s="29" t="s">
        <v>162</v>
      </c>
      <c r="N27" s="46" t="s">
        <v>25</v>
      </c>
      <c r="O27" s="30">
        <f>VLOOKUP(C27,[1]年度计划!$C:$O,13,FALSE)</f>
        <v>130</v>
      </c>
      <c r="P27" s="51"/>
      <c r="Q27" s="31">
        <f t="shared" si="1"/>
        <v>130</v>
      </c>
      <c r="R27" s="32">
        <f t="shared" si="2"/>
        <v>130</v>
      </c>
      <c r="S27" s="47">
        <v>130</v>
      </c>
      <c r="T27" s="42"/>
      <c r="U27" s="42"/>
      <c r="V27" s="51"/>
      <c r="W27" s="51"/>
      <c r="X27" s="51"/>
      <c r="Y27" s="51"/>
      <c r="Z27" s="51"/>
      <c r="AA27" s="51"/>
      <c r="AB27" s="51"/>
      <c r="AC27" s="44" t="s">
        <v>171</v>
      </c>
      <c r="AD27" s="52"/>
    </row>
    <row r="28" s="5" customFormat="1" ht="110" customHeight="1" spans="1:30">
      <c r="A28" s="27">
        <v>22</v>
      </c>
      <c r="B28" s="27" t="s">
        <v>172</v>
      </c>
      <c r="C28" s="44" t="s">
        <v>173</v>
      </c>
      <c r="D28" s="43" t="s">
        <v>36</v>
      </c>
      <c r="E28" s="44" t="s">
        <v>37</v>
      </c>
      <c r="F28" s="44" t="s">
        <v>174</v>
      </c>
      <c r="G28" s="44" t="s">
        <v>175</v>
      </c>
      <c r="H28" s="45" t="s">
        <v>176</v>
      </c>
      <c r="I28" s="42" t="s">
        <v>151</v>
      </c>
      <c r="J28" s="42">
        <v>1</v>
      </c>
      <c r="K28" s="44" t="s">
        <v>161</v>
      </c>
      <c r="L28" s="44" t="s">
        <v>144</v>
      </c>
      <c r="M28" s="42" t="s">
        <v>162</v>
      </c>
      <c r="N28" s="29" t="s">
        <v>25</v>
      </c>
      <c r="O28" s="30">
        <f>VLOOKUP(C28,[1]年度计划!$C:$O,13,FALSE)</f>
        <v>1000</v>
      </c>
      <c r="P28" s="46"/>
      <c r="Q28" s="31">
        <f t="shared" si="1"/>
        <v>1000</v>
      </c>
      <c r="R28" s="32">
        <f t="shared" si="2"/>
        <v>1000</v>
      </c>
      <c r="S28" s="47">
        <v>1000</v>
      </c>
      <c r="T28" s="46"/>
      <c r="U28" s="46"/>
      <c r="V28" s="46"/>
      <c r="W28" s="46"/>
      <c r="X28" s="46"/>
      <c r="Y28" s="46"/>
      <c r="Z28" s="46"/>
      <c r="AA28" s="46"/>
      <c r="AB28" s="46"/>
      <c r="AC28" s="45" t="s">
        <v>154</v>
      </c>
      <c r="AD28" s="35"/>
    </row>
    <row r="29" s="4" customFormat="1" ht="121" customHeight="1" spans="1:30">
      <c r="A29" s="27">
        <v>23</v>
      </c>
      <c r="B29" s="27" t="s">
        <v>177</v>
      </c>
      <c r="C29" s="27" t="s">
        <v>178</v>
      </c>
      <c r="D29" s="27" t="s">
        <v>36</v>
      </c>
      <c r="E29" s="27" t="s">
        <v>37</v>
      </c>
      <c r="F29" s="27" t="s">
        <v>38</v>
      </c>
      <c r="G29" s="27" t="s">
        <v>179</v>
      </c>
      <c r="H29" s="28" t="s">
        <v>180</v>
      </c>
      <c r="I29" s="27" t="s">
        <v>80</v>
      </c>
      <c r="J29" s="53">
        <v>30.904</v>
      </c>
      <c r="K29" s="29" t="s">
        <v>181</v>
      </c>
      <c r="L29" s="44" t="s">
        <v>70</v>
      </c>
      <c r="M29" s="29" t="s">
        <v>182</v>
      </c>
      <c r="N29" s="29" t="s">
        <v>25</v>
      </c>
      <c r="O29" s="30">
        <f>VLOOKUP(C29,[1]年度计划!$C:$O,13,FALSE)</f>
        <v>3534.92</v>
      </c>
      <c r="P29" s="29"/>
      <c r="Q29" s="31">
        <f t="shared" si="1"/>
        <v>3534.92</v>
      </c>
      <c r="R29" s="32">
        <f t="shared" si="2"/>
        <v>3534.92</v>
      </c>
      <c r="S29" s="32">
        <v>3534.92</v>
      </c>
      <c r="T29" s="35"/>
      <c r="U29" s="35"/>
      <c r="V29" s="29"/>
      <c r="W29" s="34"/>
      <c r="X29" s="34"/>
      <c r="Y29" s="34"/>
      <c r="Z29" s="29"/>
      <c r="AA29" s="54"/>
      <c r="AB29" s="29"/>
      <c r="AC29" s="35" t="s">
        <v>163</v>
      </c>
      <c r="AD29" s="35"/>
    </row>
    <row r="30" s="5" customFormat="1" ht="121" customHeight="1" spans="1:30">
      <c r="A30" s="27">
        <v>24</v>
      </c>
      <c r="B30" s="27" t="s">
        <v>183</v>
      </c>
      <c r="C30" s="44" t="s">
        <v>184</v>
      </c>
      <c r="D30" s="43" t="s">
        <v>36</v>
      </c>
      <c r="E30" s="44" t="s">
        <v>37</v>
      </c>
      <c r="F30" s="44" t="s">
        <v>38</v>
      </c>
      <c r="G30" s="44" t="s">
        <v>179</v>
      </c>
      <c r="H30" s="55" t="s">
        <v>185</v>
      </c>
      <c r="I30" s="42" t="s">
        <v>186</v>
      </c>
      <c r="J30" s="42">
        <v>8</v>
      </c>
      <c r="K30" s="44" t="s">
        <v>181</v>
      </c>
      <c r="L30" s="44" t="s">
        <v>70</v>
      </c>
      <c r="M30" s="42" t="s">
        <v>182</v>
      </c>
      <c r="N30" s="29" t="s">
        <v>25</v>
      </c>
      <c r="O30" s="30">
        <f>VLOOKUP(C30,[1]年度计划!$C:$O,13,FALSE)</f>
        <v>3267.08</v>
      </c>
      <c r="P30" s="56"/>
      <c r="Q30" s="31">
        <f t="shared" si="1"/>
        <v>3267.08</v>
      </c>
      <c r="R30" s="32">
        <f t="shared" si="2"/>
        <v>3267.08</v>
      </c>
      <c r="S30" s="47">
        <v>3267.08</v>
      </c>
      <c r="T30" s="56"/>
      <c r="U30" s="56"/>
      <c r="V30" s="46"/>
      <c r="W30" s="46"/>
      <c r="X30" s="46"/>
      <c r="Y30" s="46"/>
      <c r="Z30" s="46"/>
      <c r="AA30" s="46"/>
      <c r="AB30" s="46"/>
      <c r="AC30" s="35" t="s">
        <v>163</v>
      </c>
      <c r="AD30" s="42"/>
    </row>
    <row r="31" ht="83" customHeight="1" spans="1:30">
      <c r="A31" s="27">
        <v>25</v>
      </c>
      <c r="B31" s="27" t="s">
        <v>187</v>
      </c>
      <c r="C31" s="42" t="s">
        <v>188</v>
      </c>
      <c r="D31" s="42" t="s">
        <v>36</v>
      </c>
      <c r="E31" s="42" t="s">
        <v>37</v>
      </c>
      <c r="F31" s="42" t="s">
        <v>166</v>
      </c>
      <c r="G31" s="42" t="s">
        <v>189</v>
      </c>
      <c r="H31" s="42" t="s">
        <v>190</v>
      </c>
      <c r="I31" s="42" t="s">
        <v>169</v>
      </c>
      <c r="J31" s="42">
        <v>100</v>
      </c>
      <c r="K31" s="42" t="s">
        <v>191</v>
      </c>
      <c r="L31" s="42" t="s">
        <v>42</v>
      </c>
      <c r="M31" s="29" t="s">
        <v>182</v>
      </c>
      <c r="N31" s="42" t="s">
        <v>25</v>
      </c>
      <c r="O31" s="30">
        <f>VLOOKUP(C31,[1]年度计划!$C:$O,13,FALSE)</f>
        <v>130</v>
      </c>
      <c r="P31" s="42"/>
      <c r="Q31" s="31">
        <f t="shared" si="1"/>
        <v>130</v>
      </c>
      <c r="R31" s="32">
        <f t="shared" si="2"/>
        <v>130</v>
      </c>
      <c r="S31" s="47">
        <v>130</v>
      </c>
      <c r="T31" s="42"/>
      <c r="U31" s="42"/>
      <c r="V31" s="51"/>
      <c r="W31" s="51"/>
      <c r="X31" s="51"/>
      <c r="Y31" s="51"/>
      <c r="Z31" s="51"/>
      <c r="AA31" s="51"/>
      <c r="AB31" s="51"/>
      <c r="AC31" s="44" t="s">
        <v>171</v>
      </c>
      <c r="AD31" s="52"/>
    </row>
    <row r="32" ht="83" customHeight="1" spans="1:30">
      <c r="A32" s="27">
        <v>26</v>
      </c>
      <c r="B32" s="27" t="s">
        <v>192</v>
      </c>
      <c r="C32" s="42" t="s">
        <v>193</v>
      </c>
      <c r="D32" s="42" t="s">
        <v>36</v>
      </c>
      <c r="E32" s="42" t="s">
        <v>37</v>
      </c>
      <c r="F32" s="42" t="s">
        <v>166</v>
      </c>
      <c r="G32" s="42" t="s">
        <v>194</v>
      </c>
      <c r="H32" s="42" t="s">
        <v>190</v>
      </c>
      <c r="I32" s="42" t="s">
        <v>169</v>
      </c>
      <c r="J32" s="42">
        <v>100</v>
      </c>
      <c r="K32" s="42" t="s">
        <v>195</v>
      </c>
      <c r="L32" s="42" t="s">
        <v>42</v>
      </c>
      <c r="M32" s="42" t="s">
        <v>196</v>
      </c>
      <c r="N32" s="42" t="s">
        <v>25</v>
      </c>
      <c r="O32" s="30">
        <f>VLOOKUP(C32,[1]年度计划!$C:$O,13,FALSE)</f>
        <v>130</v>
      </c>
      <c r="P32" s="42"/>
      <c r="Q32" s="31">
        <f t="shared" si="1"/>
        <v>130</v>
      </c>
      <c r="R32" s="32">
        <f t="shared" si="2"/>
        <v>130</v>
      </c>
      <c r="S32" s="47">
        <v>130</v>
      </c>
      <c r="T32" s="42"/>
      <c r="U32" s="42"/>
      <c r="V32" s="51"/>
      <c r="W32" s="51"/>
      <c r="X32" s="51"/>
      <c r="Y32" s="51"/>
      <c r="Z32" s="51"/>
      <c r="AA32" s="51"/>
      <c r="AB32" s="51"/>
      <c r="AC32" s="44" t="s">
        <v>171</v>
      </c>
      <c r="AD32" s="52"/>
    </row>
    <row r="33" s="5" customFormat="1" ht="125" customHeight="1" spans="1:30">
      <c r="A33" s="27">
        <v>27</v>
      </c>
      <c r="B33" s="27" t="s">
        <v>197</v>
      </c>
      <c r="C33" s="44" t="s">
        <v>198</v>
      </c>
      <c r="D33" s="44" t="s">
        <v>36</v>
      </c>
      <c r="E33" s="44" t="s">
        <v>37</v>
      </c>
      <c r="F33" s="44" t="s">
        <v>62</v>
      </c>
      <c r="G33" s="44" t="s">
        <v>179</v>
      </c>
      <c r="H33" s="55" t="s">
        <v>199</v>
      </c>
      <c r="I33" s="42" t="s">
        <v>200</v>
      </c>
      <c r="J33" s="42">
        <v>197</v>
      </c>
      <c r="K33" s="44" t="s">
        <v>201</v>
      </c>
      <c r="L33" s="42" t="s">
        <v>42</v>
      </c>
      <c r="M33" s="42" t="s">
        <v>202</v>
      </c>
      <c r="N33" s="46" t="s">
        <v>25</v>
      </c>
      <c r="O33" s="30">
        <f>VLOOKUP(C33,[1]年度计划!$C:$O,13,FALSE)</f>
        <v>353.4124</v>
      </c>
      <c r="P33" s="57"/>
      <c r="Q33" s="31">
        <f t="shared" si="1"/>
        <v>353.4124</v>
      </c>
      <c r="R33" s="32">
        <f t="shared" si="2"/>
        <v>353.4124</v>
      </c>
      <c r="S33" s="47">
        <v>353.4124</v>
      </c>
      <c r="T33" s="57"/>
      <c r="U33" s="57"/>
      <c r="V33" s="46"/>
      <c r="W33" s="46"/>
      <c r="X33" s="46"/>
      <c r="Y33" s="46"/>
      <c r="Z33" s="46"/>
      <c r="AA33" s="46"/>
      <c r="AB33" s="46"/>
      <c r="AC33" s="44" t="s">
        <v>171</v>
      </c>
      <c r="AD33" s="44"/>
    </row>
    <row r="34" s="5" customFormat="1" ht="120" customHeight="1" spans="1:30">
      <c r="A34" s="27">
        <v>28</v>
      </c>
      <c r="B34" s="27" t="s">
        <v>203</v>
      </c>
      <c r="C34" s="42" t="s">
        <v>204</v>
      </c>
      <c r="D34" s="43" t="s">
        <v>36</v>
      </c>
      <c r="E34" s="42" t="s">
        <v>37</v>
      </c>
      <c r="F34" s="44" t="s">
        <v>92</v>
      </c>
      <c r="G34" s="52" t="s">
        <v>205</v>
      </c>
      <c r="H34" s="55" t="s">
        <v>206</v>
      </c>
      <c r="I34" s="42" t="s">
        <v>151</v>
      </c>
      <c r="J34" s="42">
        <v>11</v>
      </c>
      <c r="K34" s="46" t="s">
        <v>205</v>
      </c>
      <c r="L34" s="46" t="s">
        <v>207</v>
      </c>
      <c r="M34" s="46" t="s">
        <v>208</v>
      </c>
      <c r="N34" s="46" t="s">
        <v>25</v>
      </c>
      <c r="O34" s="30">
        <f>VLOOKUP(C34,[1]年度计划!$C:$O,13,FALSE)</f>
        <v>3500</v>
      </c>
      <c r="P34" s="56"/>
      <c r="Q34" s="31">
        <f t="shared" si="1"/>
        <v>3500</v>
      </c>
      <c r="R34" s="32">
        <f t="shared" si="2"/>
        <v>2300</v>
      </c>
      <c r="S34" s="47">
        <v>2300</v>
      </c>
      <c r="T34" s="46"/>
      <c r="U34" s="46"/>
      <c r="V34" s="50">
        <v>1200</v>
      </c>
      <c r="W34" s="46"/>
      <c r="X34" s="46"/>
      <c r="Y34" s="46"/>
      <c r="Z34" s="46"/>
      <c r="AA34" s="46"/>
      <c r="AB34" s="46"/>
      <c r="AC34" s="46" t="s">
        <v>209</v>
      </c>
      <c r="AD34" s="42"/>
    </row>
  </sheetData>
  <autoFilter xmlns:etc="http://www.wps.cn/officeDocument/2017/etCustomData" ref="A5:AD34" etc:filterBottomFollowUsedRange="0">
    <extLst/>
  </autoFilter>
  <mergeCells count="27">
    <mergeCell ref="A1:AD1"/>
    <mergeCell ref="A2:C2"/>
    <mergeCell ref="H2:M2"/>
    <mergeCell ref="Y2:AB2"/>
    <mergeCell ref="O3:AB3"/>
    <mergeCell ref="Q4:X4"/>
    <mergeCell ref="Z4:AB4"/>
    <mergeCell ref="A6:H6"/>
    <mergeCell ref="A3:A5"/>
    <mergeCell ref="B3:B5"/>
    <mergeCell ref="C3:C5"/>
    <mergeCell ref="D3:D5"/>
    <mergeCell ref="E3:E5"/>
    <mergeCell ref="F3:F5"/>
    <mergeCell ref="G3:G5"/>
    <mergeCell ref="H3:H5"/>
    <mergeCell ref="I3:I5"/>
    <mergeCell ref="J3:J5"/>
    <mergeCell ref="K3:K5"/>
    <mergeCell ref="L3:L5"/>
    <mergeCell ref="M3:M5"/>
    <mergeCell ref="N3:N5"/>
    <mergeCell ref="O4:O5"/>
    <mergeCell ref="P4:P5"/>
    <mergeCell ref="Y4:Y5"/>
    <mergeCell ref="AC3:AC5"/>
    <mergeCell ref="AD3:AD5"/>
  </mergeCells>
  <dataValidations count="2">
    <dataValidation type="list" allowBlank="1" showInputMessage="1" showErrorMessage="1" sqref="D27 D31:D32">
      <formula1>"产业发展类,就业类,乡村建设类,易地搬迁后扶类,巩固拓展脱贫攻坚成果类,其他类"</formula1>
    </dataValidation>
    <dataValidation type="list" allowBlank="1" showInputMessage="1" showErrorMessage="1" sqref="E27 E31:E32">
      <formula1>"新建,续建,改扩建"</formula1>
    </dataValidation>
  </dataValidations>
  <pageMargins left="0.314583333333333" right="0.196527777777778" top="0.314583333333333" bottom="0.472222222222222" header="0.156944444444444" footer="0.236111111111111"/>
  <pageSetup paperSize="9" scale="41" fitToHeight="0" orientation="landscape" horizontalDpi="600"/>
  <headerFooter>
    <oddFooter>&amp;C第 &amp;P 页，共 &amp;N 页</oddFooter>
  </headerFooter>
  <rowBreaks count="8" manualBreakCount="8">
    <brk id="34" max="16383" man="1"/>
    <brk id="34" max="16383" man="1"/>
    <brk id="34" max="16383" man="1"/>
    <brk id="34" max="16383" man="1"/>
    <brk id="34" max="16383" man="1"/>
    <brk id="34" max="16383" man="1"/>
    <brk id="34" max="16383" man="1"/>
    <brk id="34" max="16383" man="1"/>
  </row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如果_见或不见</cp:lastModifiedBy>
  <dcterms:created xsi:type="dcterms:W3CDTF">2021-11-29T09:11:00Z</dcterms:created>
  <dcterms:modified xsi:type="dcterms:W3CDTF">2025-12-08T03:15:03Z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E73FCE9D8DAD49D69F51213BD7ED6DBA_13</vt:lpwstr>
  </property>
  <property fmtid="{D5CDD505-2E9C-101B-9397-08002B2CF9AE}" pid="3" name="KSOProductBuildVer">
    <vt:lpwstr>2052-12.1.0.23542</vt:lpwstr>
  </property>
  <property fmtid="{D5CDD505-2E9C-101B-9397-08002B2CF9AE}" pid="4" name="KSOReadingLayout">
    <vt:bool>true</vt:bool>
  </property>
</Properties>
</file>